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P\Desktop\TONERY - II podejście\"/>
    </mc:Choice>
  </mc:AlternateContent>
  <xr:revisionPtr revIDLastSave="0" documentId="13_ncr:1_{98CBE213-20AA-455B-A19C-DBCE1F128BAC}" xr6:coauthVersionLast="47" xr6:coauthVersionMax="47" xr10:uidLastSave="{00000000-0000-0000-0000-000000000000}"/>
  <bookViews>
    <workbookView xWindow="30600" yWindow="915" windowWidth="29040" windowHeight="15840" xr2:uid="{00000000-000D-0000-FFFF-FFFF00000000}"/>
  </bookViews>
  <sheets>
    <sheet name="Zestawienie" sheetId="15" r:id="rId1"/>
    <sheet name="Dz" sheetId="16" r:id="rId2"/>
    <sheet name="I-12" sheetId="24" r:id="rId3"/>
    <sheet name="I-13" sheetId="22" r:id="rId4"/>
    <sheet name="K-11" sheetId="17" r:id="rId5"/>
    <sheet name="K-12" sheetId="18" r:id="rId6"/>
    <sheet name="K-13" sheetId="19" r:id="rId7"/>
    <sheet name="K-14" sheetId="20" r:id="rId8"/>
    <sheet name="K-15" sheetId="23" r:id="rId9"/>
  </sheets>
  <definedNames>
    <definedName name="__xlnm._FilterDatabase" localSheetId="2">'I-12'!$A$2:$BL$113</definedName>
    <definedName name="_xlnm._FilterDatabase" localSheetId="2" hidden="1">'I-12'!$A$2:$BL$113</definedName>
    <definedName name="_xlnm.Print_Area" localSheetId="1">Dz!$A$1:$J$54</definedName>
    <definedName name="_xlnm.Print_Area" localSheetId="2">'I-12'!$A$1:$I$59</definedName>
    <definedName name="_xlnm.Print_Area" localSheetId="0">Zestawienie!$A$1:$H$25</definedName>
    <definedName name="x" localSheetId="2">'I-12'!$A$2:$BL$113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3" l="1"/>
  <c r="I30" i="23" s="1"/>
  <c r="D22" i="15" s="1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3" i="23"/>
  <c r="I4" i="20"/>
  <c r="I5" i="20"/>
  <c r="I6" i="20"/>
  <c r="I7" i="20"/>
  <c r="I8" i="20"/>
  <c r="I9" i="20"/>
  <c r="I10" i="20"/>
  <c r="I11" i="20"/>
  <c r="I12" i="20"/>
  <c r="I13" i="20"/>
  <c r="I14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3" i="19"/>
  <c r="I4" i="18"/>
  <c r="I5" i="18"/>
  <c r="I6" i="18"/>
  <c r="I7" i="18"/>
  <c r="I8" i="18"/>
  <c r="I9" i="18"/>
  <c r="I10" i="18"/>
  <c r="I11" i="18"/>
  <c r="I12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3" i="17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3" i="16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34" i="24"/>
  <c r="I23" i="24"/>
  <c r="I24" i="24"/>
  <c r="I25" i="24"/>
  <c r="I26" i="24"/>
  <c r="I27" i="24"/>
  <c r="I28" i="24"/>
  <c r="I29" i="24"/>
  <c r="I30" i="24"/>
  <c r="I31" i="24"/>
  <c r="I32" i="24"/>
  <c r="I33" i="24"/>
  <c r="I3" i="24"/>
  <c r="I59" i="24" l="1"/>
  <c r="D16" i="15" s="1"/>
  <c r="I15" i="20"/>
  <c r="D21" i="15" s="1"/>
  <c r="I29" i="19" l="1"/>
  <c r="D20" i="15" s="1"/>
  <c r="I13" i="18" l="1"/>
  <c r="D19" i="15" s="1"/>
  <c r="I17" i="17" l="1"/>
  <c r="D18" i="15" s="1"/>
  <c r="I3" i="22" l="1"/>
  <c r="I46" i="22" l="1"/>
  <c r="D17" i="15" s="1"/>
  <c r="I36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52" i="16" l="1"/>
  <c r="D15" i="15" s="1"/>
  <c r="D23" i="15" l="1"/>
</calcChain>
</file>

<file path=xl/sharedStrings.xml><?xml version="1.0" encoding="utf-8"?>
<sst xmlns="http://schemas.openxmlformats.org/spreadsheetml/2006/main" count="1030" uniqueCount="486">
  <si>
    <t>Lp.</t>
  </si>
  <si>
    <t>MODEL DRUKARKI</t>
  </si>
  <si>
    <t>SYMBOL</t>
  </si>
  <si>
    <t>SYMBOL II</t>
  </si>
  <si>
    <t>OPIS</t>
  </si>
  <si>
    <t>1.</t>
  </si>
  <si>
    <t>HP LJ 2055d</t>
  </si>
  <si>
    <t>CE 505X</t>
  </si>
  <si>
    <t>toner czarny</t>
  </si>
  <si>
    <t>2.</t>
  </si>
  <si>
    <t>HP LJ 500</t>
  </si>
  <si>
    <t>3.</t>
  </si>
  <si>
    <t>CB435A</t>
  </si>
  <si>
    <t>4.</t>
  </si>
  <si>
    <t>HP LJ 1022</t>
  </si>
  <si>
    <t>Q2612A</t>
  </si>
  <si>
    <t>10.</t>
  </si>
  <si>
    <t>Canon Laser base MF3220</t>
  </si>
  <si>
    <t>EP 27</t>
  </si>
  <si>
    <t>11.</t>
  </si>
  <si>
    <t>Kyocera fs 1300d</t>
  </si>
  <si>
    <t>TK-130</t>
  </si>
  <si>
    <t>12.</t>
  </si>
  <si>
    <t>HP Color LaserJet CP3525n</t>
  </si>
  <si>
    <t>CE 250X</t>
  </si>
  <si>
    <t>CE 251a</t>
  </si>
  <si>
    <t>komplet kolorów</t>
  </si>
  <si>
    <t>CE 252a</t>
  </si>
  <si>
    <t>CE 253a</t>
  </si>
  <si>
    <t>16.</t>
  </si>
  <si>
    <t>Samsung scx-3400</t>
  </si>
  <si>
    <t>D101S</t>
  </si>
  <si>
    <t>17.</t>
  </si>
  <si>
    <t>Canon PC-D340</t>
  </si>
  <si>
    <t>Cartridge T</t>
  </si>
  <si>
    <t>18.</t>
  </si>
  <si>
    <t>Canon ir 1018</t>
  </si>
  <si>
    <t>C-EXV18</t>
  </si>
  <si>
    <t>19.</t>
  </si>
  <si>
    <t>Canon ir 3035</t>
  </si>
  <si>
    <t>C-EXV12</t>
  </si>
  <si>
    <t>HP M551</t>
  </si>
  <si>
    <t>CE 400A</t>
  </si>
  <si>
    <t>tusz czarny</t>
  </si>
  <si>
    <t>CE 401A</t>
  </si>
  <si>
    <t>CE 402A</t>
  </si>
  <si>
    <t>CE 403A</t>
  </si>
  <si>
    <t>HP M1132</t>
  </si>
  <si>
    <t>HP M125 NW</t>
  </si>
  <si>
    <t>CF 283A</t>
  </si>
  <si>
    <t>Xerox Versalink B7030 PCL6</t>
  </si>
  <si>
    <t>czarny</t>
  </si>
  <si>
    <t>TK-8705K</t>
  </si>
  <si>
    <t>TK-8705Y</t>
  </si>
  <si>
    <t>TK-8705M</t>
  </si>
  <si>
    <t>TK-8705C</t>
  </si>
  <si>
    <t>Oki MC363dn</t>
  </si>
  <si>
    <t>czarny 3k</t>
  </si>
  <si>
    <t>Orginał / Zamiennik</t>
  </si>
  <si>
    <t>Ilość szt.</t>
  </si>
  <si>
    <t>Uwagi</t>
  </si>
  <si>
    <t>oryginał</t>
  </si>
  <si>
    <t>SUMA</t>
  </si>
  <si>
    <t>Dziekanat</t>
  </si>
  <si>
    <t>5.</t>
  </si>
  <si>
    <t>6.</t>
  </si>
  <si>
    <t>7.</t>
  </si>
  <si>
    <t>8.</t>
  </si>
  <si>
    <t>9.</t>
  </si>
  <si>
    <t>13.</t>
  </si>
  <si>
    <t>14.</t>
  </si>
  <si>
    <t>15.</t>
  </si>
  <si>
    <t xml:space="preserve">HP M477fdw </t>
  </si>
  <si>
    <t>CF410XC</t>
  </si>
  <si>
    <t>CF411XC</t>
  </si>
  <si>
    <t>CF412XC</t>
  </si>
  <si>
    <t>CF413XC</t>
  </si>
  <si>
    <t>TASKalfa 7550ci</t>
  </si>
  <si>
    <t>106R03396 [30k]</t>
  </si>
  <si>
    <t>46508712 [3.5k]</t>
  </si>
  <si>
    <t>46508711 [3k]</t>
  </si>
  <si>
    <t>46508710 [3k]</t>
  </si>
  <si>
    <t>46508709 [3k]</t>
  </si>
  <si>
    <t>magenta</t>
  </si>
  <si>
    <t>yellow</t>
  </si>
  <si>
    <t>cyan</t>
  </si>
  <si>
    <t>black</t>
  </si>
  <si>
    <t>zamiennik</t>
  </si>
  <si>
    <t>żółty</t>
  </si>
  <si>
    <t>Purpurowy</t>
  </si>
  <si>
    <t>niebieski</t>
  </si>
  <si>
    <t>błękitny</t>
  </si>
  <si>
    <t>purpurowy</t>
  </si>
  <si>
    <t>951XL</t>
  </si>
  <si>
    <t>40.</t>
  </si>
  <si>
    <t>39.</t>
  </si>
  <si>
    <t>cyjan</t>
  </si>
  <si>
    <t>38.</t>
  </si>
  <si>
    <t>950XL</t>
  </si>
  <si>
    <t>37.</t>
  </si>
  <si>
    <t>36.</t>
  </si>
  <si>
    <t>35.</t>
  </si>
  <si>
    <t>34.</t>
  </si>
  <si>
    <t>33.</t>
  </si>
  <si>
    <t>32.</t>
  </si>
  <si>
    <t>CE411AC</t>
  </si>
  <si>
    <t>31.</t>
  </si>
  <si>
    <t>CE413AC</t>
  </si>
  <si>
    <t>30.</t>
  </si>
  <si>
    <t>CE412AC</t>
  </si>
  <si>
    <t>29.</t>
  </si>
  <si>
    <t>28.</t>
  </si>
  <si>
    <t>27.</t>
  </si>
  <si>
    <t>26.</t>
  </si>
  <si>
    <t>25.</t>
  </si>
  <si>
    <t>24.</t>
  </si>
  <si>
    <t>Q5949X</t>
  </si>
  <si>
    <t>23.</t>
  </si>
  <si>
    <t>toner yellow</t>
  </si>
  <si>
    <t>toner magenta</t>
  </si>
  <si>
    <t>toner cyan</t>
  </si>
  <si>
    <t>tusz yellow</t>
  </si>
  <si>
    <t>tusz cyan</t>
  </si>
  <si>
    <t>czerwony</t>
  </si>
  <si>
    <t>toner czerwony</t>
  </si>
  <si>
    <t>CB543A</t>
  </si>
  <si>
    <t>toner żółty</t>
  </si>
  <si>
    <t>CB542A</t>
  </si>
  <si>
    <t>toner niebieski</t>
  </si>
  <si>
    <t>CB541A</t>
  </si>
  <si>
    <t>CB540A</t>
  </si>
  <si>
    <t>CC533A</t>
  </si>
  <si>
    <t>CC530A</t>
  </si>
  <si>
    <t>POJEMNIK na zużyty toner</t>
  </si>
  <si>
    <t>WT-860</t>
  </si>
  <si>
    <t>Kyocera TASKalfa 3050ci</t>
  </si>
  <si>
    <t>komplet</t>
  </si>
  <si>
    <t>TN-241 BK C M Y</t>
  </si>
  <si>
    <t>Brother  HL-3170CDW</t>
  </si>
  <si>
    <t>HP Officejet K7100</t>
  </si>
  <si>
    <t>TK-8305</t>
  </si>
  <si>
    <t>HP 703</t>
  </si>
  <si>
    <t>CD888AE</t>
  </si>
  <si>
    <t>CD887AE</t>
  </si>
  <si>
    <t>HP Deskjet Ink Advant K-209g</t>
  </si>
  <si>
    <t>OKI B431dn</t>
  </si>
  <si>
    <t>OKI MC562w</t>
  </si>
  <si>
    <t>S050585</t>
  </si>
  <si>
    <t xml:space="preserve">Epson AcuLaser M2300 </t>
  </si>
  <si>
    <t>trójkolorowa głowica atramentowa</t>
  </si>
  <si>
    <t>HP 344</t>
  </si>
  <si>
    <t xml:space="preserve">HP DJ 6540/6620/460c </t>
  </si>
  <si>
    <t>C6615D</t>
  </si>
  <si>
    <t>tusz trójkolorowy</t>
  </si>
  <si>
    <t>Q7553X</t>
  </si>
  <si>
    <t>CD888</t>
  </si>
  <si>
    <t>CD887</t>
  </si>
  <si>
    <t>HP DeskJet 735</t>
  </si>
  <si>
    <t>56.</t>
  </si>
  <si>
    <t>55.</t>
  </si>
  <si>
    <t>54.</t>
  </si>
  <si>
    <t>53.</t>
  </si>
  <si>
    <t>52.</t>
  </si>
  <si>
    <t>51.</t>
  </si>
  <si>
    <t>50.</t>
  </si>
  <si>
    <t>tusz żółty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</si>
  <si>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</si>
  <si>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</si>
  <si>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</si>
  <si>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</si>
  <si>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</si>
  <si>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</si>
  <si>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</si>
  <si>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</si>
  <si>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</si>
  <si>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TN325 BK</t>
  </si>
  <si>
    <t>toner żóty</t>
  </si>
  <si>
    <t>TN325Y</t>
  </si>
  <si>
    <t>toner purpurowy</t>
  </si>
  <si>
    <t>TN325M</t>
  </si>
  <si>
    <t>TN325C</t>
  </si>
  <si>
    <t>Brother HL - 414 CN</t>
  </si>
  <si>
    <t>jasnoczerwony</t>
  </si>
  <si>
    <t>jasnoniebieski</t>
  </si>
  <si>
    <t>T0791</t>
  </si>
  <si>
    <t xml:space="preserve"> T0796</t>
  </si>
  <si>
    <t>T0795</t>
  </si>
  <si>
    <t xml:space="preserve"> T0794</t>
  </si>
  <si>
    <t xml:space="preserve"> T0793</t>
  </si>
  <si>
    <t>22.</t>
  </si>
  <si>
    <t>T0792</t>
  </si>
  <si>
    <t>EPSON STYLUS PX830FWD</t>
  </si>
  <si>
    <t>21.</t>
  </si>
  <si>
    <t>20.</t>
  </si>
  <si>
    <t>C4810A,</t>
  </si>
  <si>
    <t xml:space="preserve"> C4811A,</t>
  </si>
  <si>
    <t xml:space="preserve"> C4812A,</t>
  </si>
  <si>
    <t xml:space="preserve"> C4813A</t>
  </si>
  <si>
    <t>HP DesignJet 110+</t>
  </si>
  <si>
    <t>HP Office Jet 8600</t>
  </si>
  <si>
    <t>CB 543A</t>
  </si>
  <si>
    <t>CB 542A</t>
  </si>
  <si>
    <t>CB 541A</t>
  </si>
  <si>
    <t>CB 540A</t>
  </si>
  <si>
    <t xml:space="preserve">HP Color LJ CP1215 </t>
  </si>
  <si>
    <t>tusz czerwony</t>
  </si>
  <si>
    <t>HP 11ZM</t>
  </si>
  <si>
    <t>C4837A</t>
  </si>
  <si>
    <t>HP 11Y</t>
  </si>
  <si>
    <t>C4838A</t>
  </si>
  <si>
    <t>tusz niebieski</t>
  </si>
  <si>
    <t>HP 11C</t>
  </si>
  <si>
    <t>C4836A</t>
  </si>
  <si>
    <t>HP Business Inkjet BI2800(dt..dtn),</t>
  </si>
  <si>
    <t>tusz czarny pigmentowy</t>
  </si>
  <si>
    <t>PGI-5BK</t>
  </si>
  <si>
    <t>Canon PIXMA IP4200/</t>
  </si>
  <si>
    <t>CLI 8Y</t>
  </si>
  <si>
    <t>CLI 8M</t>
  </si>
  <si>
    <t>CLI 8C</t>
  </si>
  <si>
    <t>CLI 8Bk</t>
  </si>
  <si>
    <t>Wartość brutto PLN</t>
  </si>
  <si>
    <t>Cena jednostkowa brutto [PLN]</t>
  </si>
  <si>
    <t>I-12  Instytut Maszyn Przepływowych</t>
  </si>
  <si>
    <t>Oryginał</t>
  </si>
  <si>
    <t>Toner Zółty</t>
  </si>
  <si>
    <t xml:space="preserve">Toner magenta </t>
  </si>
  <si>
    <t>Toner cyan</t>
  </si>
  <si>
    <t>Toner czarny</t>
  </si>
  <si>
    <t>Aficio Mp C3002</t>
  </si>
  <si>
    <t>Zamiennik</t>
  </si>
  <si>
    <t>BT-TN325</t>
  </si>
  <si>
    <t>Brother HL-4150CDN</t>
  </si>
  <si>
    <t>Hp LasetJet 1022</t>
  </si>
  <si>
    <t>HP LaseJet P1006</t>
  </si>
  <si>
    <t>CC532A (yellow)</t>
  </si>
  <si>
    <t>CC533A (magenta)</t>
  </si>
  <si>
    <t>CC531A (cyan)</t>
  </si>
  <si>
    <t>Komplet tonerów (kolor+czarny)</t>
  </si>
  <si>
    <t>HP Color LaserJet CP2025</t>
  </si>
  <si>
    <t>Zamienniki</t>
  </si>
  <si>
    <t>HP LaserJet 1018</t>
  </si>
  <si>
    <t>oryginalny</t>
  </si>
  <si>
    <t>HP 83A CF283A</t>
  </si>
  <si>
    <t>Hp LaserJet Pro MFP M125nw</t>
  </si>
  <si>
    <t>kmplet kolorów</t>
  </si>
  <si>
    <t>HP 300 XL</t>
  </si>
  <si>
    <t>tusz carny</t>
  </si>
  <si>
    <t>HP 300 Xl</t>
  </si>
  <si>
    <t>HP DeskJet D2660</t>
  </si>
  <si>
    <t>HP LaserJet 1020</t>
  </si>
  <si>
    <t>oryginały</t>
  </si>
  <si>
    <t xml:space="preserve">toner magenta </t>
  </si>
  <si>
    <t>Kserokopiarka  Ricoh AFICIO MP C2500</t>
  </si>
  <si>
    <t>Q7551A</t>
  </si>
  <si>
    <t>Drukarka HP Laser Jet 3005n</t>
  </si>
  <si>
    <t>1270D</t>
  </si>
  <si>
    <t>RICOH AFICIO MP 171SPF</t>
  </si>
  <si>
    <t>TK-540M</t>
  </si>
  <si>
    <t>TK-540Y</t>
  </si>
  <si>
    <t>TK-540C</t>
  </si>
  <si>
    <t>TK-540K</t>
  </si>
  <si>
    <t>Kyocera FS-C5100DN (kolorowa)</t>
  </si>
  <si>
    <t>Q5949A</t>
  </si>
  <si>
    <t>HP LaserJet 1320</t>
  </si>
  <si>
    <t>TK-580 Y</t>
  </si>
  <si>
    <t>TK-580 C</t>
  </si>
  <si>
    <t>TK-580 M</t>
  </si>
  <si>
    <t>TK-580 K</t>
  </si>
  <si>
    <t>Kyocera FS-C5150DN</t>
  </si>
  <si>
    <t>EDP CODE 885094</t>
  </si>
  <si>
    <t>1230D</t>
  </si>
  <si>
    <t>Kserokopiarka RICOH Aficio 2018D</t>
  </si>
  <si>
    <t>I-13  Instytut Obrabiarek i Technologii Budowy Maszyn</t>
  </si>
  <si>
    <t xml:space="preserve"> yellow</t>
  </si>
  <si>
    <t xml:space="preserve"> cyan</t>
  </si>
  <si>
    <t>HP Office Jet Pro8100</t>
  </si>
  <si>
    <t>trójpak kolor</t>
  </si>
  <si>
    <t>F6V24AE</t>
  </si>
  <si>
    <t>F6V25AE</t>
  </si>
  <si>
    <t xml:space="preserve">HP DJ 4535 </t>
  </si>
  <si>
    <t>MLT-D116L</t>
  </si>
  <si>
    <t>Samsung SL-M2825-ND</t>
  </si>
  <si>
    <t>CC532A</t>
  </si>
  <si>
    <t>CC531A</t>
  </si>
  <si>
    <t>HP Color Laser Jet CP2025</t>
  </si>
  <si>
    <t>Samsung M2835-DW</t>
  </si>
  <si>
    <t>LP-X123</t>
  </si>
  <si>
    <t>Xerox Workcenter Pro 123</t>
  </si>
  <si>
    <t xml:space="preserve">K-11  Katedra Automatyki, Biomechaniki i Mechatroniki </t>
  </si>
  <si>
    <t xml:space="preserve">oryginał </t>
  </si>
  <si>
    <t xml:space="preserve">CF230A </t>
  </si>
  <si>
    <t>HP LJ Pro 200 M203dw</t>
  </si>
  <si>
    <t>XeroX Phaser 3052</t>
  </si>
  <si>
    <t>HP LJ P1005</t>
  </si>
  <si>
    <t>HP 49X</t>
  </si>
  <si>
    <t>HP LJ 1320n</t>
  </si>
  <si>
    <t>K-12   Katedra Wytrzymałości Materiałów i Konstrukcji</t>
  </si>
  <si>
    <t>Hp 4096</t>
  </si>
  <si>
    <t>HP LJ 2100 M</t>
  </si>
  <si>
    <r>
      <t> </t>
    </r>
    <r>
      <rPr>
        <sz val="10"/>
        <rFont val="Tahoma"/>
        <family val="2"/>
        <charset val="238"/>
      </rPr>
      <t>oryginał</t>
    </r>
  </si>
  <si>
    <t>CD974AE</t>
  </si>
  <si>
    <t>tusz magenta</t>
  </si>
  <si>
    <t>CD973AE</t>
  </si>
  <si>
    <t>CD972AE</t>
  </si>
  <si>
    <t>CD971AE</t>
  </si>
  <si>
    <t>Office Jet 6500A plus</t>
  </si>
  <si>
    <t> oryginał</t>
  </si>
  <si>
    <t>tusz</t>
  </si>
  <si>
    <t>HP DJ 600</t>
  </si>
  <si>
    <t>toner</t>
  </si>
  <si>
    <t>TN-6600</t>
  </si>
  <si>
    <t>Brother HL-1030</t>
  </si>
  <si>
    <t>131A</t>
  </si>
  <si>
    <t>HP Laser Jet Pro 200 color</t>
  </si>
  <si>
    <t>TN-325Y</t>
  </si>
  <si>
    <t>TN-325M</t>
  </si>
  <si>
    <t>TN-325C</t>
  </si>
  <si>
    <t>TN-325Bk</t>
  </si>
  <si>
    <t>Brother HL 4150 CDN</t>
  </si>
  <si>
    <t>HP LaserJet</t>
  </si>
  <si>
    <t>HP Color LaserJet CP 2025</t>
  </si>
  <si>
    <t>51645A</t>
  </si>
  <si>
    <t>K-13  Katedra Dynamiki Maszyn</t>
  </si>
  <si>
    <t>toner zółty</t>
  </si>
  <si>
    <t>C9363EE</t>
  </si>
  <si>
    <t xml:space="preserve"> HP 125A</t>
  </si>
  <si>
    <t>HP Color LaserJet CP1215 Printer</t>
  </si>
  <si>
    <t>toner czarny wydajniejszy min. 4000 str.</t>
  </si>
  <si>
    <t>C13S050190</t>
  </si>
  <si>
    <t>toner niebieski wydajniejszy min. 4000 str.</t>
  </si>
  <si>
    <t>C13S050189</t>
  </si>
  <si>
    <t>toner czerwony wydajniejszy min. 4000 str.</t>
  </si>
  <si>
    <t>C13S050188</t>
  </si>
  <si>
    <t>toner żółty wydajniejszy min. 4000 str.</t>
  </si>
  <si>
    <t>C13S050187</t>
  </si>
  <si>
    <t xml:space="preserve">Epson AcuLaser C1100 </t>
  </si>
  <si>
    <t xml:space="preserve">K-14  Katedra Technologii Materiałowych i Systemów Produkcji </t>
  </si>
  <si>
    <t>Canon iP 4850</t>
  </si>
  <si>
    <t>MLT-D1042S</t>
  </si>
  <si>
    <t>Samsung ML-1660</t>
  </si>
  <si>
    <t>tusz kolor</t>
  </si>
  <si>
    <t>CN693A</t>
  </si>
  <si>
    <t>HP 704</t>
  </si>
  <si>
    <t>tusz czrny</t>
  </si>
  <si>
    <t>CN692A</t>
  </si>
  <si>
    <t>HP deskjet ink advantage 2060</t>
  </si>
  <si>
    <t>MLT-D111S</t>
  </si>
  <si>
    <t>Samsung M2070</t>
  </si>
  <si>
    <t xml:space="preserve"> Q6003A</t>
  </si>
  <si>
    <t xml:space="preserve"> Q6002A</t>
  </si>
  <si>
    <t xml:space="preserve"> Q6001A</t>
  </si>
  <si>
    <t xml:space="preserve"> Q6000A</t>
  </si>
  <si>
    <t>HP Color LaserJet 1600</t>
  </si>
  <si>
    <t xml:space="preserve"> E250A21E</t>
  </si>
  <si>
    <t>Lexmark e250d</t>
  </si>
  <si>
    <t>C-EXV 14</t>
  </si>
  <si>
    <t>Canon iR2016 (ksero)</t>
  </si>
  <si>
    <t>Samsung SCX-3205W</t>
  </si>
  <si>
    <t>12A</t>
  </si>
  <si>
    <t>tusz kolor zwiększona poj. na min. 600str</t>
  </si>
  <si>
    <t>HP DeskJet 5940</t>
  </si>
  <si>
    <t>HP DeskJet 6940</t>
  </si>
  <si>
    <t>Samsung ML-1675</t>
  </si>
  <si>
    <t>HP45</t>
  </si>
  <si>
    <t>HP78</t>
  </si>
  <si>
    <t>C6578</t>
  </si>
  <si>
    <t>HP DeskJet 1280</t>
  </si>
  <si>
    <t>PG-50-black</t>
  </si>
  <si>
    <t>Canon MP 460</t>
  </si>
  <si>
    <t>tusz kolorowy</t>
  </si>
  <si>
    <t>HP C3180</t>
  </si>
  <si>
    <t>CF217A</t>
  </si>
  <si>
    <t>HP 17A</t>
  </si>
  <si>
    <t>LaserJet Pro MFP M130a</t>
  </si>
  <si>
    <t>toner czarny o zwiększonej pojemności</t>
  </si>
  <si>
    <t>6AG00006405</t>
  </si>
  <si>
    <t>Toshiba e-studio 2802AM</t>
  </si>
  <si>
    <t>K-15   Katedra Pojazdów i Podstaw Budowy Maszyn</t>
  </si>
  <si>
    <t>Załącznik 1</t>
  </si>
  <si>
    <t>Zamawiający zastrzega sobie możliwość zamówienia mniejszej ilości wskazanych materiałów.</t>
  </si>
  <si>
    <t>Dostawy będą realizowane na podstawie indywidualnych zamówień z poszcególnych jednostek.</t>
  </si>
  <si>
    <t>Gwarancja - min. 12 miesięcy - jeśli opis nie stanowi inaczej</t>
  </si>
  <si>
    <t>Siedziba Zamawiającego:</t>
  </si>
  <si>
    <t>Jednostka</t>
  </si>
  <si>
    <t>K-12</t>
  </si>
  <si>
    <t>K-13</t>
  </si>
  <si>
    <t>Należy wypełnić szare pola w poszczególnych zakładkach pliku</t>
  </si>
  <si>
    <t>I-12</t>
  </si>
  <si>
    <t>I-13</t>
  </si>
  <si>
    <t>K-11</t>
  </si>
  <si>
    <t>K-14</t>
  </si>
  <si>
    <t>K-15</t>
  </si>
  <si>
    <t>HP Color Pro 400</t>
  </si>
  <si>
    <t>OKI B432 C12F2</t>
  </si>
  <si>
    <t>Czarny</t>
  </si>
  <si>
    <t>HP M479dw</t>
  </si>
  <si>
    <t>W2030X</t>
  </si>
  <si>
    <t>HP 415X czarny</t>
  </si>
  <si>
    <t>W2031X</t>
  </si>
  <si>
    <t>HP 415X cyan</t>
  </si>
  <si>
    <t>W2032X</t>
  </si>
  <si>
    <t>HP 415X zólty</t>
  </si>
  <si>
    <t>W2033X</t>
  </si>
  <si>
    <t>HP 415X magenta</t>
  </si>
  <si>
    <t>Canon MF645Cx</t>
  </si>
  <si>
    <t>CRG-054HBK</t>
  </si>
  <si>
    <t>CRG-054HC</t>
  </si>
  <si>
    <t>CRG-054HM</t>
  </si>
  <si>
    <t>CRG-054HY</t>
  </si>
  <si>
    <t>HP MFP277n</t>
  </si>
  <si>
    <t xml:space="preserve"> CF400X</t>
  </si>
  <si>
    <t>CF401X</t>
  </si>
  <si>
    <t>CF403X</t>
  </si>
  <si>
    <t>CF402X</t>
  </si>
  <si>
    <t>OKI MC573</t>
  </si>
  <si>
    <t>HP LJ P 2055 dn</t>
  </si>
  <si>
    <t>CE505X</t>
  </si>
  <si>
    <t xml:space="preserve">101R00474 </t>
  </si>
  <si>
    <t xml:space="preserve">bęben 10000 stron </t>
  </si>
  <si>
    <t>Canon i sensys MF645Cx</t>
  </si>
  <si>
    <t>054H 3028C002</t>
  </si>
  <si>
    <t>054H 3025C002</t>
  </si>
  <si>
    <t>054H 3026C002</t>
  </si>
  <si>
    <t>054H 3027C002</t>
  </si>
  <si>
    <t>HP DeskJet 3785</t>
  </si>
  <si>
    <t>CF532A</t>
  </si>
  <si>
    <t>CF533A</t>
  </si>
  <si>
    <t>CF531A</t>
  </si>
  <si>
    <t>HP 205A</t>
  </si>
  <si>
    <t>CF530A</t>
  </si>
  <si>
    <t>HP Color LaserJet Pro MFP M181fw</t>
  </si>
  <si>
    <t>OKI MC853</t>
  </si>
  <si>
    <t>OKI 45862840</t>
  </si>
  <si>
    <t>OKI 45862839</t>
  </si>
  <si>
    <t>OKI 45862838</t>
  </si>
  <si>
    <t>OKI 45862837</t>
  </si>
  <si>
    <t>toner Magneta</t>
  </si>
  <si>
    <t>crg-055HM</t>
  </si>
  <si>
    <t>Canon MF 746Cx</t>
  </si>
  <si>
    <t>crg-055HY</t>
  </si>
  <si>
    <t>crg-055HC</t>
  </si>
  <si>
    <t>crg-055HBK</t>
  </si>
  <si>
    <t>TK-8305Y</t>
  </si>
  <si>
    <t>TK-8305C</t>
  </si>
  <si>
    <t>TK-8305M</t>
  </si>
  <si>
    <t>OKI MC562w/Oki C531dn</t>
  </si>
  <si>
    <t>Zespół bębnów</t>
  </si>
  <si>
    <t>ul. Wólczańska 219/223 93-005 Łódź</t>
  </si>
  <si>
    <t xml:space="preserve">ul. Stefanowskiego 1/15 90-537 Łódź </t>
  </si>
  <si>
    <t xml:space="preserve">Samsung ML1865w </t>
  </si>
  <si>
    <t>MLT-D 1042 S</t>
  </si>
  <si>
    <t>SU737A</t>
  </si>
  <si>
    <t xml:space="preserve">3028C002 (black) </t>
  </si>
  <si>
    <t>3027C002 (cyan)</t>
  </si>
  <si>
    <t>3026C002 (magenta)</t>
  </si>
  <si>
    <t>3025C002 (yellow)</t>
  </si>
  <si>
    <t>CYAN</t>
  </si>
  <si>
    <t>MAGENTA</t>
  </si>
  <si>
    <t>YELLOW</t>
  </si>
  <si>
    <t>CN045AE</t>
  </si>
  <si>
    <t>Black</t>
  </si>
  <si>
    <t>CN046AE</t>
  </si>
  <si>
    <t>Cyan</t>
  </si>
  <si>
    <t>CN047AE</t>
  </si>
  <si>
    <t>Magenta</t>
  </si>
  <si>
    <t>CN048AE</t>
  </si>
  <si>
    <t>Yellow</t>
  </si>
  <si>
    <t>CE400X</t>
  </si>
  <si>
    <t>CE 285A</t>
  </si>
  <si>
    <t>4-pak</t>
  </si>
  <si>
    <t> CB435A</t>
  </si>
  <si>
    <t>oryginał / zamiennik</t>
  </si>
  <si>
    <t>MLT-D10MLTD1042SELS4</t>
  </si>
  <si>
    <t>Canon PIXMA IP4200/I                           Canon Pixma 5300</t>
  </si>
  <si>
    <t>HP LJ 5200</t>
  </si>
  <si>
    <t>HP DJ 940c                                               HP DJ 845c</t>
  </si>
  <si>
    <t>Oki C531dn                                                 OKI MC562w</t>
  </si>
  <si>
    <t>Sharp MX-4071</t>
  </si>
  <si>
    <t>toner potrzebny w 2023r</t>
  </si>
  <si>
    <t>Aficio Mp C3502</t>
  </si>
  <si>
    <t xml:space="preserve">CE410XC 
</t>
  </si>
  <si>
    <t>Zamawiający zastrzega sobie możliwość sukcesywnych dostaw w ciągu roku kalendarzowego tj. do  31.10.2023r.</t>
  </si>
  <si>
    <r>
      <t>Termin każdorazowej dostawy max.</t>
    </r>
    <r>
      <rPr>
        <b/>
        <sz val="10"/>
        <color theme="1"/>
        <rFont val="Calibri"/>
        <family val="2"/>
        <charset val="238"/>
        <scheme val="minor"/>
      </rPr>
      <t xml:space="preserve"> 3 dni roboczych.</t>
    </r>
  </si>
  <si>
    <t>Dostawa do siedziby Zamawiającego w cenie niezależnie od wartości zamówienia w godzinach 8.00 - 15.30</t>
  </si>
  <si>
    <t>Opis przedmiotu Zamówienia:  
Dostawa materiałów eksploatacyjnych do urządzeń drukujących i kopiujących na potrzeby poszczególnych jednostek Wydziału Mechanicznego Politechniki Łódzkiej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</si>
</sst>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1"/>
    </font>
    <font>
      <sz val="9"/>
      <color indexed="8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trike/>
      <sz val="10"/>
      <color indexed="8"/>
      <name val="Cambria"/>
      <family val="1"/>
      <charset val="238"/>
    </font>
    <font>
      <sz val="10"/>
      <color indexed="8"/>
      <name val="Calibri"/>
      <family val="2"/>
      <charset val="238"/>
      <scheme val="minor"/>
    </font>
    <font>
      <sz val="10"/>
      <color rgb="FF2C2C2C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Lato"/>
      <family val="2"/>
    </font>
    <font>
      <sz val="11"/>
      <color rgb="FF00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11"/>
      <color rgb="FF000000"/>
      <name val="Calibri"/>
      <family val="2"/>
      <scheme val="minor"/>
    </font>
    <font>
      <sz val="9"/>
      <name val="Tahoma"/>
      <family val="2"/>
      <charset val="238"/>
    </font>
    <font>
      <sz val="10"/>
      <name val="Cambria"/>
      <family val="1"/>
      <charset val="238"/>
    </font>
    <font>
      <sz val="11"/>
      <color indexed="10"/>
      <name val="Cambria"/>
      <family val="1"/>
      <charset val="238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9"/>
      <name val="Tahoma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0">
    <xf numFmtId="0" fontId="0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8" fillId="0" borderId="0"/>
    <xf numFmtId="0" fontId="6" fillId="0" borderId="0"/>
    <xf numFmtId="0" fontId="33" fillId="0" borderId="0" applyNumberFormat="0" applyFill="0" applyBorder="0" applyAlignment="0" applyProtection="0"/>
  </cellStyleXfs>
  <cellXfs count="34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4" fontId="6" fillId="0" borderId="0" xfId="15" applyNumberFormat="1" applyAlignment="1">
      <alignment horizontal="center"/>
    </xf>
    <xf numFmtId="0" fontId="14" fillId="0" borderId="0" xfId="15" applyFont="1" applyAlignment="1">
      <alignment horizontal="center"/>
    </xf>
    <xf numFmtId="0" fontId="6" fillId="0" borderId="0" xfId="15" applyAlignment="1">
      <alignment horizontal="center"/>
    </xf>
    <xf numFmtId="0" fontId="6" fillId="0" borderId="0" xfId="15" applyAlignment="1">
      <alignment horizontal="left" wrapText="1"/>
    </xf>
    <xf numFmtId="0" fontId="5" fillId="0" borderId="10" xfId="15" applyFont="1" applyBorder="1" applyAlignment="1">
      <alignment wrapText="1"/>
    </xf>
    <xf numFmtId="4" fontId="11" fillId="0" borderId="10" xfId="15" applyNumberFormat="1" applyFont="1" applyBorder="1" applyAlignment="1">
      <alignment horizontal="center"/>
    </xf>
    <xf numFmtId="0" fontId="6" fillId="0" borderId="0" xfId="15" applyAlignment="1">
      <alignment vertical="center"/>
    </xf>
    <xf numFmtId="0" fontId="16" fillId="0" borderId="10" xfId="15" applyFont="1" applyBorder="1" applyAlignment="1">
      <alignment horizontal="center" vertical="center" wrapText="1"/>
    </xf>
    <xf numFmtId="0" fontId="11" fillId="0" borderId="12" xfId="15" applyFont="1" applyBorder="1" applyAlignment="1">
      <alignment horizontal="center" vertical="center" wrapText="1"/>
    </xf>
    <xf numFmtId="0" fontId="11" fillId="0" borderId="12" xfId="15" applyFont="1" applyBorder="1" applyAlignment="1">
      <alignment horizontal="center" vertical="center"/>
    </xf>
    <xf numFmtId="0" fontId="13" fillId="0" borderId="0" xfId="1" applyFont="1"/>
    <xf numFmtId="0" fontId="9" fillId="0" borderId="0" xfId="4"/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vertical="center"/>
    </xf>
    <xf numFmtId="0" fontId="3" fillId="0" borderId="1" xfId="7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/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21" fillId="0" borderId="1" xfId="1" applyFont="1" applyBorder="1"/>
    <xf numFmtId="0" fontId="21" fillId="2" borderId="1" xfId="1" applyFont="1" applyFill="1" applyBorder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27" fillId="0" borderId="1" xfId="1" applyFont="1" applyBorder="1" applyAlignment="1">
      <alignment vertical="center"/>
    </xf>
    <xf numFmtId="0" fontId="26" fillId="0" borderId="1" xfId="1" applyFont="1" applyBorder="1" applyAlignment="1">
      <alignment vertical="center" wrapText="1"/>
    </xf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/>
    </xf>
    <xf numFmtId="0" fontId="27" fillId="0" borderId="1" xfId="1" applyFont="1" applyBorder="1" applyAlignment="1">
      <alignment vertical="center" wrapText="1"/>
    </xf>
    <xf numFmtId="0" fontId="27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/>
    </xf>
    <xf numFmtId="0" fontId="23" fillId="0" borderId="0" xfId="1" applyFont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28" fillId="0" borderId="0" xfId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right"/>
    </xf>
    <xf numFmtId="2" fontId="0" fillId="0" borderId="1" xfId="0" applyNumberFormat="1" applyBorder="1"/>
    <xf numFmtId="2" fontId="7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1" fillId="2" borderId="1" xfId="1" applyFill="1" applyBorder="1"/>
    <xf numFmtId="0" fontId="29" fillId="0" borderId="1" xfId="4" applyFont="1" applyBorder="1"/>
    <xf numFmtId="0" fontId="29" fillId="0" borderId="0" xfId="4" applyFont="1"/>
    <xf numFmtId="0" fontId="29" fillId="0" borderId="4" xfId="4" applyFont="1" applyBorder="1"/>
    <xf numFmtId="0" fontId="9" fillId="0" borderId="1" xfId="4" applyBorder="1"/>
    <xf numFmtId="0" fontId="5" fillId="0" borderId="1" xfId="1" applyFont="1" applyBorder="1"/>
    <xf numFmtId="2" fontId="11" fillId="0" borderId="1" xfId="1" applyNumberFormat="1" applyFont="1" applyBorder="1" applyAlignment="1">
      <alignment horizontal="center"/>
    </xf>
    <xf numFmtId="0" fontId="15" fillId="0" borderId="1" xfId="1" applyFont="1" applyBorder="1"/>
    <xf numFmtId="0" fontId="17" fillId="0" borderId="1" xfId="1" applyFont="1" applyBorder="1" applyAlignment="1">
      <alignment vertical="center" wrapText="1"/>
    </xf>
    <xf numFmtId="0" fontId="5" fillId="0" borderId="7" xfId="1" applyFont="1" applyBorder="1"/>
    <xf numFmtId="0" fontId="11" fillId="0" borderId="6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1" fillId="0" borderId="1" xfId="1" applyFont="1" applyBorder="1"/>
    <xf numFmtId="0" fontId="5" fillId="0" borderId="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/>
    </xf>
    <xf numFmtId="0" fontId="6" fillId="0" borderId="0" xfId="15"/>
    <xf numFmtId="0" fontId="11" fillId="0" borderId="10" xfId="15" applyFont="1" applyBorder="1" applyAlignment="1">
      <alignment horizontal="center" vertical="center"/>
    </xf>
    <xf numFmtId="0" fontId="5" fillId="0" borderId="11" xfId="15" applyFont="1" applyBorder="1" applyAlignment="1">
      <alignment horizontal="center"/>
    </xf>
    <xf numFmtId="0" fontId="5" fillId="0" borderId="10" xfId="15" applyFont="1" applyBorder="1"/>
    <xf numFmtId="0" fontId="5" fillId="0" borderId="10" xfId="15" applyFont="1" applyBorder="1" applyAlignment="1">
      <alignment horizontal="center"/>
    </xf>
    <xf numFmtId="0" fontId="16" fillId="0" borderId="11" xfId="15" applyFont="1" applyBorder="1" applyAlignment="1">
      <alignment horizontal="center"/>
    </xf>
    <xf numFmtId="4" fontId="5" fillId="0" borderId="16" xfId="15" applyNumberFormat="1" applyFont="1" applyBorder="1" applyAlignment="1">
      <alignment horizontal="center"/>
    </xf>
    <xf numFmtId="0" fontId="17" fillId="0" borderId="10" xfId="15" applyFont="1" applyBorder="1" applyAlignment="1">
      <alignment wrapText="1"/>
    </xf>
    <xf numFmtId="0" fontId="17" fillId="0" borderId="10" xfId="15" applyFont="1" applyBorder="1" applyAlignment="1">
      <alignment horizontal="center"/>
    </xf>
    <xf numFmtId="0" fontId="17" fillId="0" borderId="10" xfId="15" applyFont="1" applyBorder="1"/>
    <xf numFmtId="0" fontId="17" fillId="0" borderId="10" xfId="15" applyFont="1" applyBorder="1" applyAlignment="1">
      <alignment horizontal="left"/>
    </xf>
    <xf numFmtId="0" fontId="17" fillId="0" borderId="10" xfId="6" applyFont="1" applyBorder="1" applyAlignment="1">
      <alignment horizontal="left" wrapText="1"/>
    </xf>
    <xf numFmtId="0" fontId="14" fillId="0" borderId="0" xfId="15" applyFont="1"/>
    <xf numFmtId="0" fontId="14" fillId="0" borderId="10" xfId="17" applyFont="1" applyBorder="1"/>
    <xf numFmtId="0" fontId="16" fillId="0" borderId="10" xfId="17" applyFont="1" applyBorder="1"/>
    <xf numFmtId="0" fontId="0" fillId="0" borderId="10" xfId="17" applyFont="1" applyBorder="1" applyAlignment="1">
      <alignment horizontal="left"/>
    </xf>
    <xf numFmtId="0" fontId="16" fillId="0" borderId="0" xfId="17" applyFont="1"/>
    <xf numFmtId="0" fontId="16" fillId="0" borderId="10" xfId="17" applyFont="1" applyBorder="1" applyAlignment="1">
      <alignment vertic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6" fillId="0" borderId="10" xfId="15" applyFont="1" applyBorder="1" applyAlignment="1">
      <alignment horizontal="left" vertical="center" wrapText="1"/>
    </xf>
    <xf numFmtId="0" fontId="11" fillId="0" borderId="10" xfId="15" applyFont="1" applyBorder="1" applyAlignment="1">
      <alignment horizontal="left" vertical="center" wrapText="1"/>
    </xf>
    <xf numFmtId="0" fontId="16" fillId="0" borderId="10" xfId="6" applyFont="1" applyBorder="1" applyAlignment="1">
      <alignment horizontal="left" vertical="center" wrapText="1"/>
    </xf>
    <xf numFmtId="0" fontId="9" fillId="0" borderId="4" xfId="4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7" fillId="0" borderId="0" xfId="1" applyFont="1"/>
    <xf numFmtId="0" fontId="3" fillId="0" borderId="2" xfId="1" applyFont="1" applyBorder="1" applyAlignment="1">
      <alignment horizontal="center" vertical="center"/>
    </xf>
    <xf numFmtId="0" fontId="31" fillId="0" borderId="1" xfId="18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6" fillId="0" borderId="13" xfId="15" applyFont="1" applyBorder="1" applyAlignment="1">
      <alignment horizontal="left" vertical="center" wrapText="1"/>
    </xf>
    <xf numFmtId="0" fontId="34" fillId="0" borderId="6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/>
    </xf>
    <xf numFmtId="0" fontId="34" fillId="0" borderId="1" xfId="1" applyFont="1" applyBorder="1"/>
    <xf numFmtId="0" fontId="34" fillId="0" borderId="1" xfId="1" applyFont="1" applyBorder="1" applyAlignment="1">
      <alignment vertical="center" wrapText="1"/>
    </xf>
    <xf numFmtId="0" fontId="35" fillId="0" borderId="6" xfId="1" applyFont="1" applyBorder="1" applyAlignment="1">
      <alignment horizontal="center"/>
    </xf>
    <xf numFmtId="0" fontId="34" fillId="0" borderId="2" xfId="1" applyFont="1" applyBorder="1" applyAlignment="1">
      <alignment horizontal="center" vertical="center" wrapText="1"/>
    </xf>
    <xf numFmtId="0" fontId="35" fillId="0" borderId="1" xfId="1" applyFont="1" applyBorder="1" applyAlignment="1">
      <alignment vertical="center" wrapText="1"/>
    </xf>
    <xf numFmtId="0" fontId="36" fillId="0" borderId="4" xfId="1" applyFont="1" applyBorder="1" applyAlignment="1">
      <alignment wrapText="1"/>
    </xf>
    <xf numFmtId="0" fontId="34" fillId="0" borderId="1" xfId="1" applyFont="1" applyBorder="1" applyAlignment="1">
      <alignment horizontal="center" wrapText="1"/>
    </xf>
    <xf numFmtId="0" fontId="34" fillId="0" borderId="4" xfId="1" applyFont="1" applyBorder="1"/>
    <xf numFmtId="0" fontId="34" fillId="0" borderId="4" xfId="1" applyFont="1" applyBorder="1" applyAlignment="1">
      <alignment vertical="center" wrapText="1"/>
    </xf>
    <xf numFmtId="0" fontId="35" fillId="0" borderId="9" xfId="1" applyFont="1" applyBorder="1" applyAlignment="1">
      <alignment horizontal="center"/>
    </xf>
    <xf numFmtId="0" fontId="35" fillId="0" borderId="1" xfId="1" applyFont="1" applyBorder="1" applyAlignment="1">
      <alignment horizontal="left"/>
    </xf>
    <xf numFmtId="0" fontId="35" fillId="0" borderId="1" xfId="1" applyFont="1" applyBorder="1" applyAlignment="1">
      <alignment horizontal="center" wrapText="1"/>
    </xf>
    <xf numFmtId="0" fontId="35" fillId="0" borderId="1" xfId="1" applyFont="1" applyBorder="1"/>
    <xf numFmtId="0" fontId="35" fillId="0" borderId="1" xfId="1" applyFont="1" applyBorder="1" applyAlignment="1">
      <alignment horizontal="center"/>
    </xf>
    <xf numFmtId="0" fontId="37" fillId="0" borderId="1" xfId="1" applyFont="1" applyBorder="1"/>
    <xf numFmtId="0" fontId="36" fillId="0" borderId="1" xfId="1" applyFont="1" applyBorder="1" applyAlignment="1">
      <alignment horizontal="center"/>
    </xf>
    <xf numFmtId="0" fontId="38" fillId="0" borderId="1" xfId="4" applyFont="1" applyBorder="1" applyAlignment="1">
      <alignment horizontal="center"/>
    </xf>
    <xf numFmtId="0" fontId="38" fillId="0" borderId="0" xfId="4" applyFont="1" applyAlignment="1">
      <alignment horizontal="center"/>
    </xf>
    <xf numFmtId="0" fontId="36" fillId="0" borderId="1" xfId="1" applyFont="1" applyBorder="1"/>
    <xf numFmtId="0" fontId="37" fillId="0" borderId="1" xfId="1" applyFont="1" applyBorder="1" applyAlignment="1">
      <alignment horizontal="center"/>
    </xf>
    <xf numFmtId="0" fontId="39" fillId="0" borderId="0" xfId="19" applyFont="1"/>
    <xf numFmtId="0" fontId="38" fillId="0" borderId="0" xfId="0" applyFont="1"/>
    <xf numFmtId="0" fontId="16" fillId="0" borderId="6" xfId="1" applyFont="1" applyBorder="1" applyAlignment="1">
      <alignment horizontal="center" vertical="center" wrapText="1"/>
    </xf>
    <xf numFmtId="0" fontId="40" fillId="0" borderId="1" xfId="7" applyFont="1" applyBorder="1" applyAlignment="1">
      <alignment horizontal="center" vertical="center"/>
    </xf>
    <xf numFmtId="0" fontId="40" fillId="0" borderId="2" xfId="7" applyFont="1" applyBorder="1" applyAlignment="1">
      <alignment horizontal="center" vertical="center" wrapText="1"/>
    </xf>
    <xf numFmtId="0" fontId="40" fillId="0" borderId="2" xfId="7" applyFont="1" applyBorder="1" applyAlignment="1">
      <alignment horizontal="center" vertical="center"/>
    </xf>
    <xf numFmtId="0" fontId="40" fillId="0" borderId="1" xfId="7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1" fillId="0" borderId="1" xfId="7" applyFont="1" applyBorder="1" applyAlignment="1">
      <alignment horizontal="center" vertical="center"/>
    </xf>
    <xf numFmtId="0" fontId="40" fillId="0" borderId="1" xfId="7" applyFont="1" applyBorder="1" applyAlignment="1">
      <alignment horizontal="left" vertical="center" wrapText="1"/>
    </xf>
    <xf numFmtId="0" fontId="41" fillId="0" borderId="1" xfId="7" applyFont="1" applyBorder="1" applyAlignment="1">
      <alignment vertical="center" wrapText="1"/>
    </xf>
    <xf numFmtId="0" fontId="41" fillId="0" borderId="1" xfId="7" applyFont="1" applyBorder="1" applyAlignment="1">
      <alignment vertical="center"/>
    </xf>
    <xf numFmtId="0" fontId="41" fillId="2" borderId="1" xfId="1" applyFont="1" applyFill="1" applyBorder="1" applyAlignment="1">
      <alignment horizontal="center"/>
    </xf>
    <xf numFmtId="2" fontId="41" fillId="0" borderId="1" xfId="1" applyNumberFormat="1" applyFont="1" applyBorder="1" applyAlignment="1">
      <alignment horizontal="center"/>
    </xf>
    <xf numFmtId="0" fontId="41" fillId="0" borderId="1" xfId="1" applyFont="1" applyBorder="1"/>
    <xf numFmtId="0" fontId="41" fillId="3" borderId="1" xfId="1" applyFont="1" applyFill="1" applyBorder="1" applyAlignment="1">
      <alignment horizontal="center"/>
    </xf>
    <xf numFmtId="0" fontId="41" fillId="2" borderId="1" xfId="1" applyFont="1" applyFill="1" applyBorder="1" applyAlignment="1">
      <alignment horizontal="center" vertical="center"/>
    </xf>
    <xf numFmtId="0" fontId="42" fillId="0" borderId="0" xfId="0" applyFont="1"/>
    <xf numFmtId="0" fontId="41" fillId="0" borderId="1" xfId="7" applyFont="1" applyBorder="1" applyAlignment="1">
      <alignment horizontal="left"/>
    </xf>
    <xf numFmtId="0" fontId="41" fillId="0" borderId="1" xfId="7" applyFont="1" applyBorder="1"/>
    <xf numFmtId="0" fontId="40" fillId="0" borderId="1" xfId="7" applyFont="1" applyBorder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41" fillId="0" borderId="7" xfId="7" applyFont="1" applyBorder="1" applyAlignment="1">
      <alignment vertical="center"/>
    </xf>
    <xf numFmtId="0" fontId="41" fillId="2" borderId="2" xfId="1" applyFont="1" applyFill="1" applyBorder="1" applyAlignment="1">
      <alignment horizontal="center"/>
    </xf>
    <xf numFmtId="2" fontId="44" fillId="0" borderId="1" xfId="1" applyNumberFormat="1" applyFont="1" applyBorder="1" applyAlignment="1">
      <alignment horizontal="center" vertical="center"/>
    </xf>
    <xf numFmtId="0" fontId="45" fillId="0" borderId="0" xfId="4" applyFont="1"/>
    <xf numFmtId="0" fontId="20" fillId="0" borderId="2" xfId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6" fillId="0" borderId="1" xfId="18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1" xfId="18" applyFont="1" applyBorder="1" applyAlignment="1">
      <alignment horizontal="center" vertical="center" wrapText="1"/>
    </xf>
    <xf numFmtId="0" fontId="11" fillId="0" borderId="12" xfId="15" applyFont="1" applyBorder="1" applyAlignment="1">
      <alignment vertical="center" wrapText="1"/>
    </xf>
    <xf numFmtId="4" fontId="48" fillId="0" borderId="0" xfId="15" applyNumberFormat="1" applyFont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1" fillId="0" borderId="0" xfId="1" applyNumberFormat="1" applyAlignment="1">
      <alignment horizontal="center"/>
    </xf>
    <xf numFmtId="2" fontId="12" fillId="0" borderId="1" xfId="1" applyNumberFormat="1" applyFont="1" applyBorder="1" applyAlignment="1">
      <alignment horizontal="center" vertical="center" wrapText="1"/>
    </xf>
    <xf numFmtId="2" fontId="23" fillId="0" borderId="0" xfId="1" applyNumberFormat="1" applyFont="1" applyAlignment="1">
      <alignment vertical="center"/>
    </xf>
    <xf numFmtId="2" fontId="3" fillId="2" borderId="1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" xfId="1" applyNumberFormat="1" applyFill="1" applyBorder="1" applyAlignment="1">
      <alignment horizontal="center"/>
    </xf>
    <xf numFmtId="2" fontId="26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2" fontId="24" fillId="2" borderId="1" xfId="1" applyNumberFormat="1" applyFont="1" applyFill="1" applyBorder="1" applyAlignment="1">
      <alignment horizontal="center" vertical="center"/>
    </xf>
    <xf numFmtId="2" fontId="1" fillId="2" borderId="1" xfId="1" applyNumberFormat="1" applyFill="1" applyBorder="1"/>
    <xf numFmtId="2" fontId="41" fillId="2" borderId="2" xfId="1" applyNumberFormat="1" applyFont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2" fontId="17" fillId="3" borderId="1" xfId="1" applyNumberFormat="1" applyFont="1" applyFill="1" applyBorder="1" applyAlignment="1">
      <alignment horizontal="center"/>
    </xf>
    <xf numFmtId="2" fontId="17" fillId="3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vertical="center"/>
    </xf>
    <xf numFmtId="2" fontId="34" fillId="3" borderId="1" xfId="1" applyNumberFormat="1" applyFont="1" applyFill="1" applyBorder="1"/>
    <xf numFmtId="2" fontId="34" fillId="3" borderId="1" xfId="1" applyNumberFormat="1" applyFont="1" applyFill="1" applyBorder="1" applyAlignment="1">
      <alignment horizontal="center"/>
    </xf>
    <xf numFmtId="4" fontId="47" fillId="3" borderId="1" xfId="16" applyNumberFormat="1" applyFont="1" applyFill="1" applyBorder="1" applyAlignment="1">
      <alignment horizontal="center"/>
    </xf>
    <xf numFmtId="2" fontId="3" fillId="2" borderId="2" xfId="1" applyNumberFormat="1" applyFont="1" applyFill="1" applyBorder="1" applyAlignment="1">
      <alignment horizontal="center" vertical="center"/>
    </xf>
    <xf numFmtId="0" fontId="1" fillId="0" borderId="0" xfId="1" applyAlignment="1">
      <alignment wrapText="1"/>
    </xf>
    <xf numFmtId="0" fontId="0" fillId="0" borderId="1" xfId="1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1" xfId="18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right" vertical="center" indent="1"/>
    </xf>
    <xf numFmtId="0" fontId="2" fillId="0" borderId="8" xfId="1" applyFont="1" applyBorder="1" applyAlignment="1">
      <alignment horizontal="right" vertical="center" indent="1"/>
    </xf>
    <xf numFmtId="0" fontId="2" fillId="0" borderId="7" xfId="1" applyFont="1" applyBorder="1" applyAlignment="1">
      <alignment horizontal="right" vertical="center" indent="1"/>
    </xf>
    <xf numFmtId="0" fontId="5" fillId="0" borderId="1" xfId="1" applyFont="1" applyBorder="1" applyAlignment="1">
      <alignment horizontal="center" vertical="center"/>
    </xf>
    <xf numFmtId="0" fontId="11" fillId="0" borderId="15" xfId="15" applyFont="1" applyBorder="1" applyAlignment="1">
      <alignment horizontal="center"/>
    </xf>
    <xf numFmtId="0" fontId="11" fillId="0" borderId="10" xfId="15" applyFont="1" applyBorder="1" applyAlignment="1">
      <alignment horizontal="left" vertical="center" wrapText="1"/>
    </xf>
    <xf numFmtId="0" fontId="16" fillId="0" borderId="12" xfId="15" applyFont="1" applyBorder="1" applyAlignment="1">
      <alignment horizontal="left" vertical="center" wrapText="1"/>
    </xf>
    <xf numFmtId="0" fontId="16" fillId="0" borderId="13" xfId="15" applyFont="1" applyBorder="1" applyAlignment="1">
      <alignment horizontal="left" vertical="center" wrapText="1"/>
    </xf>
    <xf numFmtId="0" fontId="11" fillId="0" borderId="12" xfId="15" applyFont="1" applyBorder="1" applyAlignment="1">
      <alignment horizontal="left" vertical="center" wrapText="1"/>
    </xf>
    <xf numFmtId="0" fontId="11" fillId="0" borderId="13" xfId="15" applyFont="1" applyBorder="1" applyAlignment="1">
      <alignment horizontal="left" vertical="center" wrapText="1"/>
    </xf>
    <xf numFmtId="0" fontId="16" fillId="0" borderId="12" xfId="17" applyFont="1" applyBorder="1" applyAlignment="1">
      <alignment horizontal="left" vertical="center"/>
    </xf>
    <xf numFmtId="0" fontId="16" fillId="0" borderId="14" xfId="17" applyFont="1" applyBorder="1" applyAlignment="1">
      <alignment horizontal="left" vertical="center"/>
    </xf>
    <xf numFmtId="0" fontId="16" fillId="0" borderId="13" xfId="17" applyFont="1" applyBorder="1" applyAlignment="1">
      <alignment horizontal="left" vertical="center"/>
    </xf>
    <xf numFmtId="0" fontId="11" fillId="0" borderId="10" xfId="15" applyFont="1" applyBorder="1" applyAlignment="1">
      <alignment horizontal="right" vertical="center"/>
    </xf>
    <xf numFmtId="0" fontId="11" fillId="0" borderId="13" xfId="15" applyFont="1" applyBorder="1" applyAlignment="1">
      <alignment horizontal="right" vertical="center"/>
    </xf>
    <xf numFmtId="4" fontId="47" fillId="3" borderId="2" xfId="16" applyNumberFormat="1" applyFont="1" applyFill="1" applyBorder="1" applyAlignment="1">
      <alignment horizontal="center"/>
    </xf>
    <xf numFmtId="4" fontId="47" fillId="3" borderId="4" xfId="16" applyNumberFormat="1" applyFont="1" applyFill="1" applyBorder="1" applyAlignment="1">
      <alignment horizontal="center"/>
    </xf>
    <xf numFmtId="4" fontId="5" fillId="0" borderId="18" xfId="15" applyNumberFormat="1" applyFont="1" applyBorder="1" applyAlignment="1">
      <alignment horizontal="center"/>
    </xf>
    <xf numFmtId="4" fontId="5" fillId="0" borderId="20" xfId="15" applyNumberFormat="1" applyFont="1" applyBorder="1" applyAlignment="1">
      <alignment horizontal="center"/>
    </xf>
    <xf numFmtId="0" fontId="16" fillId="0" borderId="10" xfId="15" applyFont="1" applyBorder="1" applyAlignment="1">
      <alignment horizontal="left" vertical="center" wrapText="1"/>
    </xf>
    <xf numFmtId="0" fontId="16" fillId="0" borderId="12" xfId="17" applyFont="1" applyBorder="1" applyAlignment="1">
      <alignment horizontal="center" vertical="center"/>
    </xf>
    <xf numFmtId="0" fontId="16" fillId="0" borderId="14" xfId="17" applyFont="1" applyBorder="1" applyAlignment="1">
      <alignment horizontal="center" vertical="center"/>
    </xf>
    <xf numFmtId="0" fontId="16" fillId="0" borderId="13" xfId="17" applyFont="1" applyBorder="1" applyAlignment="1">
      <alignment horizontal="center" vertical="center"/>
    </xf>
    <xf numFmtId="0" fontId="5" fillId="0" borderId="12" xfId="15" applyFont="1" applyBorder="1" applyAlignment="1">
      <alignment wrapText="1"/>
    </xf>
    <xf numFmtId="0" fontId="5" fillId="0" borderId="13" xfId="15" applyFont="1" applyBorder="1" applyAlignment="1">
      <alignment wrapText="1"/>
    </xf>
    <xf numFmtId="0" fontId="30" fillId="0" borderId="12" xfId="15" applyFont="1" applyBorder="1" applyAlignment="1">
      <alignment horizontal="center"/>
    </xf>
    <xf numFmtId="0" fontId="30" fillId="0" borderId="13" xfId="15" applyFont="1" applyBorder="1" applyAlignment="1">
      <alignment horizontal="center"/>
    </xf>
    <xf numFmtId="0" fontId="5" fillId="0" borderId="12" xfId="15" applyFont="1" applyBorder="1" applyAlignment="1">
      <alignment horizontal="center" wrapText="1"/>
    </xf>
    <xf numFmtId="0" fontId="5" fillId="0" borderId="13" xfId="15" applyFont="1" applyBorder="1" applyAlignment="1">
      <alignment horizontal="center" wrapText="1"/>
    </xf>
    <xf numFmtId="0" fontId="5" fillId="0" borderId="12" xfId="15" applyFont="1" applyBorder="1" applyAlignment="1">
      <alignment horizontal="center"/>
    </xf>
    <xf numFmtId="0" fontId="5" fillId="0" borderId="13" xfId="15" applyFont="1" applyBorder="1" applyAlignment="1">
      <alignment horizontal="center"/>
    </xf>
    <xf numFmtId="0" fontId="16" fillId="0" borderId="17" xfId="15" applyFont="1" applyBorder="1" applyAlignment="1">
      <alignment horizontal="center"/>
    </xf>
    <xf numFmtId="0" fontId="16" fillId="0" borderId="19" xfId="15" applyFont="1" applyBorder="1" applyAlignment="1">
      <alignment horizontal="center"/>
    </xf>
    <xf numFmtId="0" fontId="35" fillId="0" borderId="6" xfId="1" applyFont="1" applyBorder="1" applyAlignment="1">
      <alignment horizontal="right" vertical="center"/>
    </xf>
    <xf numFmtId="0" fontId="35" fillId="0" borderId="8" xfId="1" applyFont="1" applyBorder="1" applyAlignment="1">
      <alignment horizontal="right" vertical="center"/>
    </xf>
    <xf numFmtId="0" fontId="35" fillId="0" borderId="7" xfId="1" applyFont="1" applyBorder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/>
    </xf>
    <xf numFmtId="0" fontId="16" fillId="0" borderId="2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35" fillId="0" borderId="2" xfId="1" applyFont="1" applyBorder="1" applyAlignment="1">
      <alignment horizontal="left"/>
    </xf>
    <xf numFmtId="0" fontId="35" fillId="0" borderId="4" xfId="1" applyFont="1" applyBorder="1" applyAlignment="1">
      <alignment horizontal="left"/>
    </xf>
    <xf numFmtId="0" fontId="36" fillId="0" borderId="2" xfId="1" applyFont="1" applyBorder="1" applyAlignment="1">
      <alignment horizontal="left" vertical="center"/>
    </xf>
    <xf numFmtId="0" fontId="36" fillId="0" borderId="3" xfId="1" applyFont="1" applyBorder="1" applyAlignment="1">
      <alignment horizontal="left" vertical="center"/>
    </xf>
    <xf numFmtId="0" fontId="36" fillId="0" borderId="4" xfId="1" applyFont="1" applyBorder="1" applyAlignment="1">
      <alignment horizontal="left" vertical="center"/>
    </xf>
    <xf numFmtId="0" fontId="35" fillId="0" borderId="2" xfId="1" applyFont="1" applyBorder="1" applyAlignment="1">
      <alignment horizontal="left" vertical="center"/>
    </xf>
    <xf numFmtId="0" fontId="35" fillId="0" borderId="3" xfId="1" applyFont="1" applyBorder="1" applyAlignment="1">
      <alignment horizontal="left" vertical="center"/>
    </xf>
    <xf numFmtId="0" fontId="35" fillId="0" borderId="4" xfId="1" applyFont="1" applyBorder="1" applyAlignment="1">
      <alignment horizontal="left" vertical="center"/>
    </xf>
    <xf numFmtId="0" fontId="34" fillId="0" borderId="2" xfId="1" applyFont="1" applyBorder="1" applyAlignment="1">
      <alignment horizontal="center" vertical="center" wrapText="1"/>
    </xf>
    <xf numFmtId="0" fontId="34" fillId="0" borderId="3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40" fillId="0" borderId="1" xfId="1" applyFont="1" applyBorder="1" applyAlignment="1">
      <alignment horizontal="right" vertical="center"/>
    </xf>
    <xf numFmtId="0" fontId="40" fillId="0" borderId="4" xfId="1" applyFont="1" applyBorder="1" applyAlignment="1">
      <alignment horizontal="right" vertical="center"/>
    </xf>
    <xf numFmtId="0" fontId="40" fillId="0" borderId="5" xfId="1" applyFont="1" applyBorder="1" applyAlignment="1">
      <alignment horizontal="center" vertical="center"/>
    </xf>
    <xf numFmtId="0" fontId="40" fillId="0" borderId="1" xfId="7" applyFont="1" applyBorder="1" applyAlignment="1">
      <alignment horizontal="left" vertical="center" wrapText="1"/>
    </xf>
    <xf numFmtId="0" fontId="40" fillId="0" borderId="2" xfId="7" applyFont="1" applyBorder="1" applyAlignment="1">
      <alignment horizontal="left" vertical="center" wrapText="1"/>
    </xf>
    <xf numFmtId="0" fontId="40" fillId="0" borderId="4" xfId="7" applyFont="1" applyBorder="1" applyAlignment="1">
      <alignment horizontal="left" vertical="center" wrapText="1"/>
    </xf>
    <xf numFmtId="0" fontId="23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25" fillId="0" borderId="2" xfId="4" applyFont="1" applyBorder="1" applyAlignment="1">
      <alignment vertical="center" wrapText="1"/>
    </xf>
    <xf numFmtId="0" fontId="24" fillId="0" borderId="4" xfId="4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/>
    </xf>
    <xf numFmtId="0" fontId="25" fillId="0" borderId="2" xfId="1" applyFont="1" applyBorder="1" applyAlignment="1">
      <alignment vertical="center" wrapText="1"/>
    </xf>
    <xf numFmtId="0" fontId="9" fillId="0" borderId="3" xfId="4" applyBorder="1" applyAlignment="1">
      <alignment vertical="center" wrapText="1"/>
    </xf>
    <xf numFmtId="0" fontId="9" fillId="0" borderId="4" xfId="4" applyBorder="1" applyAlignment="1">
      <alignment vertical="center" wrapText="1"/>
    </xf>
    <xf numFmtId="0" fontId="27" fillId="0" borderId="2" xfId="1" applyFont="1" applyBorder="1" applyAlignment="1">
      <alignment horizontal="left" vertical="center" wrapText="1"/>
    </xf>
    <xf numFmtId="0" fontId="27" fillId="0" borderId="3" xfId="1" applyFont="1" applyBorder="1" applyAlignment="1">
      <alignment horizontal="left" vertical="center" wrapText="1"/>
    </xf>
    <xf numFmtId="0" fontId="27" fillId="0" borderId="4" xfId="1" applyFont="1" applyBorder="1" applyAlignment="1">
      <alignment horizontal="left" vertical="center" wrapText="1"/>
    </xf>
    <xf numFmtId="0" fontId="24" fillId="0" borderId="2" xfId="1" applyFont="1" applyBorder="1" applyAlignment="1">
      <alignment horizontal="center" vertical="center"/>
    </xf>
    <xf numFmtId="0" fontId="9" fillId="0" borderId="3" xfId="4" applyBorder="1" applyAlignment="1">
      <alignment horizontal="center" vertical="center"/>
    </xf>
    <xf numFmtId="0" fontId="9" fillId="0" borderId="4" xfId="4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49" fillId="0" borderId="1" xfId="1" applyFont="1" applyBorder="1" applyAlignment="1">
      <alignment horizontal="center" vertical="center" wrapText="1"/>
    </xf>
    <xf numFmtId="2" fontId="50" fillId="0" borderId="1" xfId="1" applyNumberFormat="1" applyFont="1" applyBorder="1" applyAlignment="1">
      <alignment horizontal="center" vertical="center" wrapText="1"/>
    </xf>
    <xf numFmtId="4" fontId="51" fillId="0" borderId="12" xfId="15" applyNumberFormat="1" applyFont="1" applyBorder="1" applyAlignment="1">
      <alignment horizontal="center" vertical="center" wrapText="1"/>
    </xf>
    <xf numFmtId="4" fontId="16" fillId="0" borderId="10" xfId="15" applyNumberFormat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2" fontId="53" fillId="2" borderId="1" xfId="1" applyNumberFormat="1" applyFont="1" applyFill="1" applyBorder="1" applyAlignment="1">
      <alignment horizontal="center"/>
    </xf>
  </cellXfs>
  <cellStyles count="20">
    <cellStyle name="Excel Built-in Normal" xfId="18" xr:uid="{770AF659-4160-48AC-8D99-B6EF486722A8}"/>
    <cellStyle name="Hiperłącze" xfId="19" builtinId="8"/>
    <cellStyle name="Jun" xfId="6" xr:uid="{00000000-0005-0000-0000-000000000000}"/>
    <cellStyle name="Normalny" xfId="0" builtinId="0"/>
    <cellStyle name="Normalny 2" xfId="1" xr:uid="{00000000-0005-0000-0000-000002000000}"/>
    <cellStyle name="Normalny 2 2" xfId="7" xr:uid="{00000000-0005-0000-0000-000003000000}"/>
    <cellStyle name="Normalny 2 2 2" xfId="3" xr:uid="{00000000-0005-0000-0000-000004000000}"/>
    <cellStyle name="Normalny 2 2 2 2" xfId="14" xr:uid="{EBDF1CD8-969D-468A-8483-2F92377A7D64}"/>
    <cellStyle name="Normalny 2 3" xfId="8" xr:uid="{00000000-0005-0000-0000-000005000000}"/>
    <cellStyle name="Normalny 2 3 2" xfId="9" xr:uid="{00000000-0005-0000-0000-000006000000}"/>
    <cellStyle name="Normalny 2 4" xfId="10" xr:uid="{00000000-0005-0000-0000-000007000000}"/>
    <cellStyle name="Normalny 2 4 2" xfId="11" xr:uid="{00000000-0005-0000-0000-000008000000}"/>
    <cellStyle name="Normalny 2 5" xfId="5" xr:uid="{00000000-0005-0000-0000-000009000000}"/>
    <cellStyle name="Normalny 2 5 2" xfId="13" xr:uid="{F7AC8E8F-F129-4B62-8E78-5EE82FDAB8FF}"/>
    <cellStyle name="Normalny 2 6" xfId="12" xr:uid="{A3968C49-BE9E-48E1-8195-D5DC357758FC}"/>
    <cellStyle name="Normalny 2 7" xfId="15" xr:uid="{1A9D50C5-7B9C-4507-83BE-80DEF7F59B60}"/>
    <cellStyle name="Normalny 3" xfId="2" xr:uid="{00000000-0005-0000-0000-00000A000000}"/>
    <cellStyle name="Normalny 3 2" xfId="4" xr:uid="{00000000-0005-0000-0000-00000B000000}"/>
    <cellStyle name="Normalny 3 3" xfId="17" xr:uid="{61332922-A452-4DFB-BFB9-1E1600574755}"/>
    <cellStyle name="Normalny 4" xfId="16" xr:uid="{471DD1A9-EB03-4334-81A4-EC8264D1357D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toner-partnerzy.pl/841651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900D-7BE5-4475-8E6B-9C9486CD663B}">
  <sheetPr>
    <pageSetUpPr fitToPage="1"/>
  </sheetPr>
  <dimension ref="A1:H25"/>
  <sheetViews>
    <sheetView tabSelected="1" view="pageBreakPreview" zoomScaleNormal="100" zoomScaleSheetLayoutView="100" workbookViewId="0">
      <selection activeCell="N19" sqref="N19"/>
    </sheetView>
  </sheetViews>
  <sheetFormatPr defaultRowHeight="15" x14ac:dyDescent="0.25"/>
  <cols>
    <col min="1" max="1" width="4" customWidth="1"/>
    <col min="2" max="2" width="11.140625" customWidth="1"/>
    <col min="3" max="3" width="9.7109375" customWidth="1"/>
    <col min="4" max="4" width="17.85546875" customWidth="1"/>
    <col min="7" max="7" width="20.140625" customWidth="1"/>
    <col min="8" max="8" width="13.140625" customWidth="1"/>
  </cols>
  <sheetData>
    <row r="1" spans="1:8" ht="47.45" customHeight="1" x14ac:dyDescent="0.25">
      <c r="A1" s="230" t="s">
        <v>485</v>
      </c>
      <c r="B1" s="230"/>
      <c r="C1" s="230"/>
      <c r="D1" s="230"/>
      <c r="E1" s="230"/>
      <c r="F1" s="230"/>
      <c r="G1" s="230"/>
      <c r="H1" s="62" t="s">
        <v>379</v>
      </c>
    </row>
    <row r="2" spans="1:8" ht="47.45" customHeight="1" x14ac:dyDescent="0.25">
      <c r="B2" s="63"/>
      <c r="C2" s="64"/>
      <c r="D2" s="64"/>
      <c r="E2" s="64"/>
      <c r="F2" s="64"/>
      <c r="G2" s="64"/>
      <c r="H2" s="64"/>
    </row>
    <row r="3" spans="1:8" x14ac:dyDescent="0.25">
      <c r="B3" s="231" t="s">
        <v>380</v>
      </c>
      <c r="C3" s="231"/>
      <c r="D3" s="231"/>
      <c r="E3" s="231"/>
      <c r="F3" s="231"/>
      <c r="G3" s="231"/>
      <c r="H3" s="231"/>
    </row>
    <row r="4" spans="1:8" x14ac:dyDescent="0.25">
      <c r="B4" s="232" t="s">
        <v>482</v>
      </c>
      <c r="C4" s="232"/>
      <c r="D4" s="232"/>
      <c r="E4" s="232"/>
      <c r="F4" s="232"/>
      <c r="G4" s="232"/>
      <c r="H4" s="232"/>
    </row>
    <row r="5" spans="1:8" x14ac:dyDescent="0.25">
      <c r="B5" s="231" t="s">
        <v>381</v>
      </c>
      <c r="C5" s="231"/>
      <c r="D5" s="231"/>
      <c r="E5" s="231"/>
      <c r="F5" s="231"/>
      <c r="G5" s="231"/>
      <c r="H5" s="231"/>
    </row>
    <row r="6" spans="1:8" x14ac:dyDescent="0.25">
      <c r="B6" s="231" t="s">
        <v>483</v>
      </c>
      <c r="C6" s="231"/>
      <c r="D6" s="231"/>
      <c r="E6" s="231"/>
      <c r="F6" s="231"/>
      <c r="G6" s="231"/>
      <c r="H6" s="231"/>
    </row>
    <row r="7" spans="1:8" ht="16.149999999999999" customHeight="1" x14ac:dyDescent="0.25">
      <c r="B7" s="231" t="s">
        <v>382</v>
      </c>
      <c r="C7" s="231"/>
      <c r="D7" s="231"/>
      <c r="E7" s="231"/>
      <c r="F7" s="231"/>
      <c r="G7" s="231"/>
      <c r="H7" s="231"/>
    </row>
    <row r="8" spans="1:8" s="65" customFormat="1" ht="12.75" x14ac:dyDescent="0.2">
      <c r="B8" s="228" t="s">
        <v>484</v>
      </c>
      <c r="C8" s="228"/>
      <c r="D8" s="228"/>
      <c r="E8" s="228"/>
      <c r="F8" s="228"/>
      <c r="G8" s="228"/>
      <c r="H8" s="228"/>
    </row>
    <row r="9" spans="1:8" s="65" customFormat="1" ht="12.75" x14ac:dyDescent="0.2">
      <c r="B9" s="65" t="s">
        <v>383</v>
      </c>
    </row>
    <row r="10" spans="1:8" s="65" customFormat="1" ht="12.75" x14ac:dyDescent="0.2">
      <c r="B10" s="228" t="s">
        <v>449</v>
      </c>
      <c r="C10" s="228"/>
      <c r="D10" s="228"/>
      <c r="E10" s="228"/>
      <c r="F10" s="228"/>
    </row>
    <row r="11" spans="1:8" s="65" customFormat="1" ht="12.75" x14ac:dyDescent="0.2">
      <c r="B11" s="228" t="s">
        <v>448</v>
      </c>
      <c r="C11" s="228"/>
      <c r="D11" s="228"/>
      <c r="E11" s="228"/>
      <c r="F11" s="228"/>
    </row>
    <row r="12" spans="1:8" s="65" customFormat="1" ht="12.75" x14ac:dyDescent="0.2">
      <c r="B12" s="66"/>
      <c r="C12" s="66"/>
      <c r="D12" s="66"/>
      <c r="E12" s="66"/>
      <c r="F12" s="66"/>
    </row>
    <row r="13" spans="1:8" s="65" customFormat="1" ht="12.75" x14ac:dyDescent="0.2">
      <c r="B13" s="66"/>
      <c r="C13" s="66"/>
      <c r="D13" s="66"/>
      <c r="E13" s="66"/>
      <c r="F13" s="66"/>
    </row>
    <row r="14" spans="1:8" ht="21.6" customHeight="1" x14ac:dyDescent="0.25">
      <c r="C14" s="67" t="s">
        <v>384</v>
      </c>
      <c r="D14" s="68" t="s">
        <v>221</v>
      </c>
    </row>
    <row r="15" spans="1:8" x14ac:dyDescent="0.25">
      <c r="C15" s="69" t="s">
        <v>63</v>
      </c>
      <c r="D15" s="71">
        <f>Dz!I52</f>
        <v>0</v>
      </c>
    </row>
    <row r="16" spans="1:8" x14ac:dyDescent="0.25">
      <c r="C16" s="69" t="s">
        <v>388</v>
      </c>
      <c r="D16" s="71">
        <f>'I-12'!I59</f>
        <v>0</v>
      </c>
    </row>
    <row r="17" spans="2:7" x14ac:dyDescent="0.25">
      <c r="C17" s="69" t="s">
        <v>389</v>
      </c>
      <c r="D17" s="71">
        <f>'I-13'!I46</f>
        <v>0</v>
      </c>
    </row>
    <row r="18" spans="2:7" x14ac:dyDescent="0.25">
      <c r="C18" s="69" t="s">
        <v>390</v>
      </c>
      <c r="D18" s="71">
        <f>'K-11'!I17</f>
        <v>0</v>
      </c>
    </row>
    <row r="19" spans="2:7" x14ac:dyDescent="0.25">
      <c r="C19" s="69" t="s">
        <v>385</v>
      </c>
      <c r="D19" s="71">
        <f>'K-12'!I13</f>
        <v>0</v>
      </c>
    </row>
    <row r="20" spans="2:7" x14ac:dyDescent="0.25">
      <c r="C20" s="69" t="s">
        <v>386</v>
      </c>
      <c r="D20" s="71">
        <f>'K-13'!I29</f>
        <v>0</v>
      </c>
    </row>
    <row r="21" spans="2:7" x14ac:dyDescent="0.25">
      <c r="C21" s="69" t="s">
        <v>391</v>
      </c>
      <c r="D21" s="71">
        <f>'K-14'!I15</f>
        <v>0</v>
      </c>
    </row>
    <row r="22" spans="2:7" x14ac:dyDescent="0.25">
      <c r="C22" s="69" t="s">
        <v>392</v>
      </c>
      <c r="D22" s="71">
        <f>'K-15'!I30</f>
        <v>0</v>
      </c>
    </row>
    <row r="23" spans="2:7" x14ac:dyDescent="0.25">
      <c r="C23" s="70" t="s">
        <v>62</v>
      </c>
      <c r="D23" s="72">
        <f>SUM(D15:D22)</f>
        <v>0</v>
      </c>
    </row>
    <row r="25" spans="2:7" x14ac:dyDescent="0.25">
      <c r="B25" s="229" t="s">
        <v>387</v>
      </c>
      <c r="C25" s="229"/>
      <c r="D25" s="229"/>
      <c r="E25" s="229"/>
      <c r="F25" s="229"/>
      <c r="G25" s="229"/>
    </row>
  </sheetData>
  <mergeCells count="10">
    <mergeCell ref="B10:F10"/>
    <mergeCell ref="B11:F11"/>
    <mergeCell ref="B25:G25"/>
    <mergeCell ref="A1:G1"/>
    <mergeCell ref="B3:H3"/>
    <mergeCell ref="B4:H4"/>
    <mergeCell ref="B5:H5"/>
    <mergeCell ref="B7:H7"/>
    <mergeCell ref="B8:H8"/>
    <mergeCell ref="B6:H6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887A-7136-4FC5-8E82-4615B253D691}">
  <dimension ref="A1:J52"/>
  <sheetViews>
    <sheetView view="pageBreakPreview" zoomScaleNormal="100" zoomScaleSheetLayoutView="100" workbookViewId="0">
      <selection activeCell="H2" sqref="H2:I2"/>
    </sheetView>
  </sheetViews>
  <sheetFormatPr defaultColWidth="8.85546875" defaultRowHeight="15" x14ac:dyDescent="0.25"/>
  <cols>
    <col min="1" max="1" width="4" style="10" customWidth="1"/>
    <col min="2" max="2" width="29.7109375" style="11" customWidth="1"/>
    <col min="3" max="3" width="17.28515625" style="12" customWidth="1"/>
    <col min="4" max="4" width="8.42578125" style="12" customWidth="1"/>
    <col min="5" max="5" width="12.85546875" style="226" customWidth="1"/>
    <col min="6" max="6" width="11.5703125" style="10" customWidth="1"/>
    <col min="7" max="7" width="6.28515625" style="12" customWidth="1"/>
    <col min="8" max="8" width="12.85546875" style="12" customWidth="1"/>
    <col min="9" max="9" width="11.7109375" style="205" customWidth="1"/>
    <col min="10" max="10" width="13.140625" style="11" customWidth="1"/>
    <col min="11" max="16384" width="8.85546875" style="11"/>
  </cols>
  <sheetData>
    <row r="1" spans="1:10" ht="15.6" customHeight="1" x14ac:dyDescent="0.25">
      <c r="A1" s="234" t="s">
        <v>63</v>
      </c>
      <c r="B1" s="234"/>
      <c r="C1" s="234"/>
      <c r="D1" s="234"/>
      <c r="E1" s="234"/>
      <c r="F1" s="234"/>
      <c r="G1" s="234"/>
      <c r="H1" s="234"/>
      <c r="I1" s="234"/>
    </row>
    <row r="2" spans="1:10" ht="33.75" x14ac:dyDescent="0.25">
      <c r="A2" s="4" t="s">
        <v>0</v>
      </c>
      <c r="B2" s="5" t="s">
        <v>1</v>
      </c>
      <c r="C2" s="6" t="s">
        <v>2</v>
      </c>
      <c r="D2" s="7" t="s">
        <v>3</v>
      </c>
      <c r="E2" s="6" t="s">
        <v>4</v>
      </c>
      <c r="F2" s="6" t="s">
        <v>58</v>
      </c>
      <c r="G2" s="8" t="s">
        <v>59</v>
      </c>
      <c r="H2" s="337" t="s">
        <v>222</v>
      </c>
      <c r="I2" s="338" t="s">
        <v>221</v>
      </c>
      <c r="J2" s="29" t="s">
        <v>60</v>
      </c>
    </row>
    <row r="3" spans="1:10" x14ac:dyDescent="0.25">
      <c r="A3" s="125" t="s">
        <v>5</v>
      </c>
      <c r="B3" s="1" t="s">
        <v>6</v>
      </c>
      <c r="C3" s="1" t="s">
        <v>7</v>
      </c>
      <c r="D3" s="125"/>
      <c r="E3" s="1" t="s">
        <v>8</v>
      </c>
      <c r="F3" s="125" t="s">
        <v>61</v>
      </c>
      <c r="G3" s="50">
        <v>1</v>
      </c>
      <c r="H3" s="208"/>
      <c r="I3" s="120">
        <f>G3*H3</f>
        <v>0</v>
      </c>
      <c r="J3" s="36"/>
    </row>
    <row r="4" spans="1:10" x14ac:dyDescent="0.25">
      <c r="A4" s="125" t="s">
        <v>9</v>
      </c>
      <c r="B4" s="1" t="s">
        <v>10</v>
      </c>
      <c r="C4" s="141" t="s">
        <v>468</v>
      </c>
      <c r="D4" s="142"/>
      <c r="E4" s="1" t="s">
        <v>8</v>
      </c>
      <c r="F4" s="125" t="s">
        <v>61</v>
      </c>
      <c r="G4" s="50">
        <v>4</v>
      </c>
      <c r="H4" s="208"/>
      <c r="I4" s="120">
        <f t="shared" ref="I4:I51" si="0">G4*H4</f>
        <v>0</v>
      </c>
      <c r="J4" s="36"/>
    </row>
    <row r="5" spans="1:10" x14ac:dyDescent="0.25">
      <c r="A5" s="125" t="s">
        <v>11</v>
      </c>
      <c r="B5" s="1" t="s">
        <v>14</v>
      </c>
      <c r="C5" s="1" t="s">
        <v>15</v>
      </c>
      <c r="D5" s="125"/>
      <c r="E5" s="1" t="s">
        <v>8</v>
      </c>
      <c r="F5" s="125" t="s">
        <v>61</v>
      </c>
      <c r="G5" s="50">
        <v>1</v>
      </c>
      <c r="H5" s="208"/>
      <c r="I5" s="120">
        <f t="shared" si="0"/>
        <v>0</v>
      </c>
      <c r="J5" s="36"/>
    </row>
    <row r="6" spans="1:10" x14ac:dyDescent="0.25">
      <c r="A6" s="125" t="s">
        <v>13</v>
      </c>
      <c r="B6" s="1" t="s">
        <v>17</v>
      </c>
      <c r="C6" s="1" t="s">
        <v>18</v>
      </c>
      <c r="D6" s="125"/>
      <c r="E6" s="1" t="s">
        <v>8</v>
      </c>
      <c r="F6" s="125" t="s">
        <v>61</v>
      </c>
      <c r="G6" s="50">
        <v>1</v>
      </c>
      <c r="H6" s="209"/>
      <c r="I6" s="120">
        <f t="shared" si="0"/>
        <v>0</v>
      </c>
      <c r="J6" s="36"/>
    </row>
    <row r="7" spans="1:10" x14ac:dyDescent="0.25">
      <c r="A7" s="125" t="s">
        <v>64</v>
      </c>
      <c r="B7" s="125" t="s">
        <v>20</v>
      </c>
      <c r="C7" s="1" t="s">
        <v>21</v>
      </c>
      <c r="D7" s="125"/>
      <c r="E7" s="1" t="s">
        <v>8</v>
      </c>
      <c r="F7" s="125" t="s">
        <v>61</v>
      </c>
      <c r="G7" s="50">
        <v>1</v>
      </c>
      <c r="H7" s="209"/>
      <c r="I7" s="120">
        <f t="shared" si="0"/>
        <v>0</v>
      </c>
      <c r="J7" s="36"/>
    </row>
    <row r="8" spans="1:10" x14ac:dyDescent="0.25">
      <c r="A8" s="235" t="s">
        <v>65</v>
      </c>
      <c r="B8" s="238" t="s">
        <v>23</v>
      </c>
      <c r="C8" s="1" t="s">
        <v>24</v>
      </c>
      <c r="D8" s="125"/>
      <c r="E8" s="1" t="s">
        <v>8</v>
      </c>
      <c r="F8" s="125" t="s">
        <v>61</v>
      </c>
      <c r="G8" s="50">
        <v>1</v>
      </c>
      <c r="H8" s="209"/>
      <c r="I8" s="120">
        <f t="shared" si="0"/>
        <v>0</v>
      </c>
      <c r="J8" s="36"/>
    </row>
    <row r="9" spans="1:10" x14ac:dyDescent="0.25">
      <c r="A9" s="236"/>
      <c r="B9" s="239"/>
      <c r="C9" s="1" t="s">
        <v>25</v>
      </c>
      <c r="D9" s="125"/>
      <c r="E9" s="238" t="s">
        <v>26</v>
      </c>
      <c r="F9" s="125" t="s">
        <v>61</v>
      </c>
      <c r="G9" s="50">
        <v>1</v>
      </c>
      <c r="H9" s="209"/>
      <c r="I9" s="120">
        <f t="shared" si="0"/>
        <v>0</v>
      </c>
      <c r="J9" s="36"/>
    </row>
    <row r="10" spans="1:10" x14ac:dyDescent="0.25">
      <c r="A10" s="236"/>
      <c r="B10" s="239"/>
      <c r="C10" s="1" t="s">
        <v>27</v>
      </c>
      <c r="D10" s="125"/>
      <c r="E10" s="239"/>
      <c r="F10" s="125" t="s">
        <v>61</v>
      </c>
      <c r="G10" s="50">
        <v>1</v>
      </c>
      <c r="H10" s="209"/>
      <c r="I10" s="120">
        <f t="shared" si="0"/>
        <v>0</v>
      </c>
      <c r="J10" s="36"/>
    </row>
    <row r="11" spans="1:10" x14ac:dyDescent="0.25">
      <c r="A11" s="237"/>
      <c r="B11" s="239"/>
      <c r="C11" s="1" t="s">
        <v>28</v>
      </c>
      <c r="D11" s="125"/>
      <c r="E11" s="240"/>
      <c r="F11" s="125" t="s">
        <v>61</v>
      </c>
      <c r="G11" s="50">
        <v>1</v>
      </c>
      <c r="H11" s="209"/>
      <c r="I11" s="120">
        <f t="shared" si="0"/>
        <v>0</v>
      </c>
      <c r="J11" s="36"/>
    </row>
    <row r="12" spans="1:10" x14ac:dyDescent="0.25">
      <c r="A12" s="125" t="s">
        <v>66</v>
      </c>
      <c r="B12" s="125" t="s">
        <v>30</v>
      </c>
      <c r="C12" s="1" t="s">
        <v>31</v>
      </c>
      <c r="D12" s="125"/>
      <c r="E12" s="1" t="s">
        <v>8</v>
      </c>
      <c r="F12" s="125" t="s">
        <v>61</v>
      </c>
      <c r="G12" s="50">
        <v>1</v>
      </c>
      <c r="H12" s="209"/>
      <c r="I12" s="120">
        <f t="shared" si="0"/>
        <v>0</v>
      </c>
      <c r="J12" s="36"/>
    </row>
    <row r="13" spans="1:10" x14ac:dyDescent="0.25">
      <c r="A13" s="125" t="s">
        <v>67</v>
      </c>
      <c r="B13" s="1" t="s">
        <v>33</v>
      </c>
      <c r="C13" s="125" t="s">
        <v>34</v>
      </c>
      <c r="D13" s="125"/>
      <c r="E13" s="1" t="s">
        <v>8</v>
      </c>
      <c r="F13" s="125" t="s">
        <v>61</v>
      </c>
      <c r="G13" s="50">
        <v>1</v>
      </c>
      <c r="H13" s="209"/>
      <c r="I13" s="120">
        <f t="shared" si="0"/>
        <v>0</v>
      </c>
      <c r="J13" s="36"/>
    </row>
    <row r="14" spans="1:10" x14ac:dyDescent="0.25">
      <c r="A14" s="125" t="s">
        <v>68</v>
      </c>
      <c r="B14" s="125" t="s">
        <v>36</v>
      </c>
      <c r="C14" s="125" t="s">
        <v>37</v>
      </c>
      <c r="D14" s="125"/>
      <c r="E14" s="1" t="s">
        <v>8</v>
      </c>
      <c r="F14" s="125" t="s">
        <v>61</v>
      </c>
      <c r="G14" s="50">
        <v>1</v>
      </c>
      <c r="H14" s="209"/>
      <c r="I14" s="120">
        <f t="shared" si="0"/>
        <v>0</v>
      </c>
      <c r="J14" s="36"/>
    </row>
    <row r="15" spans="1:10" x14ac:dyDescent="0.25">
      <c r="A15" s="125" t="s">
        <v>16</v>
      </c>
      <c r="B15" s="1" t="s">
        <v>39</v>
      </c>
      <c r="C15" s="125" t="s">
        <v>40</v>
      </c>
      <c r="D15" s="125"/>
      <c r="E15" s="1" t="s">
        <v>8</v>
      </c>
      <c r="F15" s="125" t="s">
        <v>61</v>
      </c>
      <c r="G15" s="50">
        <v>1</v>
      </c>
      <c r="H15" s="209"/>
      <c r="I15" s="120">
        <f t="shared" si="0"/>
        <v>0</v>
      </c>
      <c r="J15" s="36"/>
    </row>
    <row r="16" spans="1:10" x14ac:dyDescent="0.25">
      <c r="A16" s="235" t="s">
        <v>19</v>
      </c>
      <c r="B16" s="238" t="s">
        <v>41</v>
      </c>
      <c r="C16" s="125" t="s">
        <v>42</v>
      </c>
      <c r="D16" s="125"/>
      <c r="E16" s="1" t="s">
        <v>43</v>
      </c>
      <c r="F16" s="125" t="s">
        <v>61</v>
      </c>
      <c r="G16" s="50">
        <v>2</v>
      </c>
      <c r="H16" s="209"/>
      <c r="I16" s="120">
        <f t="shared" si="0"/>
        <v>0</v>
      </c>
      <c r="J16" s="36"/>
    </row>
    <row r="17" spans="1:10" x14ac:dyDescent="0.25">
      <c r="A17" s="236"/>
      <c r="B17" s="239"/>
      <c r="C17" s="125" t="s">
        <v>44</v>
      </c>
      <c r="D17" s="125"/>
      <c r="E17" s="238" t="s">
        <v>26</v>
      </c>
      <c r="F17" s="125" t="s">
        <v>61</v>
      </c>
      <c r="G17" s="50">
        <v>2</v>
      </c>
      <c r="H17" s="208"/>
      <c r="I17" s="120">
        <f t="shared" si="0"/>
        <v>0</v>
      </c>
      <c r="J17" s="36"/>
    </row>
    <row r="18" spans="1:10" x14ac:dyDescent="0.25">
      <c r="A18" s="236"/>
      <c r="B18" s="239"/>
      <c r="C18" s="125" t="s">
        <v>45</v>
      </c>
      <c r="D18" s="125"/>
      <c r="E18" s="239"/>
      <c r="F18" s="125" t="s">
        <v>61</v>
      </c>
      <c r="G18" s="50">
        <v>2</v>
      </c>
      <c r="H18" s="208"/>
      <c r="I18" s="120">
        <f t="shared" si="0"/>
        <v>0</v>
      </c>
      <c r="J18" s="36"/>
    </row>
    <row r="19" spans="1:10" x14ac:dyDescent="0.25">
      <c r="A19" s="237"/>
      <c r="B19" s="240"/>
      <c r="C19" s="125" t="s">
        <v>46</v>
      </c>
      <c r="D19" s="125"/>
      <c r="E19" s="240"/>
      <c r="F19" s="125" t="s">
        <v>61</v>
      </c>
      <c r="G19" s="50">
        <v>2</v>
      </c>
      <c r="H19" s="208"/>
      <c r="I19" s="120">
        <f t="shared" si="0"/>
        <v>0</v>
      </c>
      <c r="J19" s="36"/>
    </row>
    <row r="20" spans="1:10" x14ac:dyDescent="0.25">
      <c r="A20" s="125" t="s">
        <v>22</v>
      </c>
      <c r="B20" s="125" t="s">
        <v>47</v>
      </c>
      <c r="C20" s="15" t="s">
        <v>469</v>
      </c>
      <c r="D20" s="125"/>
      <c r="E20" s="1" t="s">
        <v>8</v>
      </c>
      <c r="F20" s="125" t="s">
        <v>61</v>
      </c>
      <c r="G20" s="58">
        <v>1</v>
      </c>
      <c r="H20" s="209"/>
      <c r="I20" s="120">
        <f t="shared" si="0"/>
        <v>0</v>
      </c>
      <c r="J20" s="36"/>
    </row>
    <row r="21" spans="1:10" x14ac:dyDescent="0.25">
      <c r="A21" s="125" t="s">
        <v>69</v>
      </c>
      <c r="B21" s="125" t="s">
        <v>48</v>
      </c>
      <c r="C21" s="125" t="s">
        <v>49</v>
      </c>
      <c r="D21" s="125"/>
      <c r="E21" s="1" t="s">
        <v>8</v>
      </c>
      <c r="F21" s="125" t="s">
        <v>61</v>
      </c>
      <c r="G21" s="58">
        <v>1</v>
      </c>
      <c r="H21" s="209"/>
      <c r="I21" s="120">
        <f t="shared" si="0"/>
        <v>0</v>
      </c>
      <c r="J21" s="36"/>
    </row>
    <row r="22" spans="1:10" x14ac:dyDescent="0.25">
      <c r="A22" s="235" t="s">
        <v>70</v>
      </c>
      <c r="B22" s="235" t="s">
        <v>72</v>
      </c>
      <c r="C22" s="125" t="s">
        <v>73</v>
      </c>
      <c r="D22" s="125"/>
      <c r="E22" s="1" t="s">
        <v>8</v>
      </c>
      <c r="F22" s="125" t="s">
        <v>61</v>
      </c>
      <c r="G22" s="58">
        <v>3</v>
      </c>
      <c r="H22" s="209"/>
      <c r="I22" s="120">
        <f t="shared" si="0"/>
        <v>0</v>
      </c>
      <c r="J22" s="36"/>
    </row>
    <row r="23" spans="1:10" x14ac:dyDescent="0.25">
      <c r="A23" s="236"/>
      <c r="B23" s="236"/>
      <c r="C23" s="125" t="s">
        <v>74</v>
      </c>
      <c r="D23" s="125"/>
      <c r="E23" s="238" t="s">
        <v>26</v>
      </c>
      <c r="F23" s="125" t="s">
        <v>61</v>
      </c>
      <c r="G23" s="58">
        <v>2</v>
      </c>
      <c r="H23" s="209"/>
      <c r="I23" s="120">
        <f t="shared" si="0"/>
        <v>0</v>
      </c>
      <c r="J23" s="36"/>
    </row>
    <row r="24" spans="1:10" x14ac:dyDescent="0.25">
      <c r="A24" s="236"/>
      <c r="B24" s="236"/>
      <c r="C24" s="125" t="s">
        <v>75</v>
      </c>
      <c r="D24" s="125"/>
      <c r="E24" s="239"/>
      <c r="F24" s="125" t="s">
        <v>61</v>
      </c>
      <c r="G24" s="58">
        <v>2</v>
      </c>
      <c r="H24" s="209"/>
      <c r="I24" s="120">
        <f t="shared" si="0"/>
        <v>0</v>
      </c>
      <c r="J24" s="36"/>
    </row>
    <row r="25" spans="1:10" x14ac:dyDescent="0.25">
      <c r="A25" s="237"/>
      <c r="B25" s="237"/>
      <c r="C25" s="125" t="s">
        <v>76</v>
      </c>
      <c r="D25" s="125"/>
      <c r="E25" s="240"/>
      <c r="F25" s="125" t="s">
        <v>61</v>
      </c>
      <c r="G25" s="58">
        <v>2</v>
      </c>
      <c r="H25" s="209"/>
      <c r="I25" s="120">
        <f t="shared" si="0"/>
        <v>0</v>
      </c>
      <c r="J25" s="36"/>
    </row>
    <row r="26" spans="1:10" x14ac:dyDescent="0.25">
      <c r="A26" s="235" t="s">
        <v>71</v>
      </c>
      <c r="B26" s="235" t="s">
        <v>77</v>
      </c>
      <c r="C26" s="125" t="s">
        <v>52</v>
      </c>
      <c r="D26" s="125"/>
      <c r="E26" s="1" t="s">
        <v>8</v>
      </c>
      <c r="F26" s="125" t="s">
        <v>61</v>
      </c>
      <c r="G26" s="58">
        <v>1</v>
      </c>
      <c r="H26" s="209"/>
      <c r="I26" s="120">
        <f t="shared" si="0"/>
        <v>0</v>
      </c>
      <c r="J26" s="36"/>
    </row>
    <row r="27" spans="1:10" x14ac:dyDescent="0.25">
      <c r="A27" s="236"/>
      <c r="B27" s="236"/>
      <c r="C27" s="125" t="s">
        <v>54</v>
      </c>
      <c r="D27" s="125"/>
      <c r="E27" s="238" t="s">
        <v>26</v>
      </c>
      <c r="F27" s="125" t="s">
        <v>61</v>
      </c>
      <c r="G27" s="58">
        <v>1</v>
      </c>
      <c r="H27" s="209"/>
      <c r="I27" s="120">
        <f t="shared" si="0"/>
        <v>0</v>
      </c>
      <c r="J27" s="36"/>
    </row>
    <row r="28" spans="1:10" x14ac:dyDescent="0.25">
      <c r="A28" s="236"/>
      <c r="B28" s="236"/>
      <c r="C28" s="125" t="s">
        <v>53</v>
      </c>
      <c r="D28" s="125"/>
      <c r="E28" s="239"/>
      <c r="F28" s="125" t="s">
        <v>61</v>
      </c>
      <c r="G28" s="58">
        <v>1</v>
      </c>
      <c r="H28" s="209"/>
      <c r="I28" s="120">
        <f t="shared" si="0"/>
        <v>0</v>
      </c>
      <c r="J28" s="36"/>
    </row>
    <row r="29" spans="1:10" x14ac:dyDescent="0.25">
      <c r="A29" s="236"/>
      <c r="B29" s="236"/>
      <c r="C29" s="139" t="s">
        <v>55</v>
      </c>
      <c r="D29" s="139"/>
      <c r="E29" s="239"/>
      <c r="F29" s="143" t="s">
        <v>61</v>
      </c>
      <c r="G29" s="137">
        <v>1</v>
      </c>
      <c r="H29" s="225"/>
      <c r="I29" s="120">
        <f t="shared" si="0"/>
        <v>0</v>
      </c>
      <c r="J29" s="36"/>
    </row>
    <row r="30" spans="1:10" ht="25.5" x14ac:dyDescent="0.25">
      <c r="A30" s="244" t="s">
        <v>29</v>
      </c>
      <c r="B30" s="233" t="s">
        <v>393</v>
      </c>
      <c r="C30" s="200" t="s">
        <v>481</v>
      </c>
      <c r="D30" s="125"/>
      <c r="E30" s="200" t="s">
        <v>51</v>
      </c>
      <c r="F30" s="15" t="s">
        <v>61</v>
      </c>
      <c r="G30" s="58">
        <v>2</v>
      </c>
      <c r="H30" s="209"/>
      <c r="I30" s="120">
        <f t="shared" si="0"/>
        <v>0</v>
      </c>
      <c r="J30" s="227"/>
    </row>
    <row r="31" spans="1:10" x14ac:dyDescent="0.25">
      <c r="A31" s="244"/>
      <c r="B31" s="233"/>
      <c r="C31" s="199" t="s">
        <v>105</v>
      </c>
      <c r="D31" s="125"/>
      <c r="E31" s="200" t="s">
        <v>85</v>
      </c>
      <c r="F31" s="15" t="s">
        <v>61</v>
      </c>
      <c r="G31" s="58">
        <v>1</v>
      </c>
      <c r="H31" s="209"/>
      <c r="I31" s="120">
        <f t="shared" si="0"/>
        <v>0</v>
      </c>
      <c r="J31" s="36"/>
    </row>
    <row r="32" spans="1:10" x14ac:dyDescent="0.25">
      <c r="A32" s="244"/>
      <c r="B32" s="233"/>
      <c r="C32" s="199" t="s">
        <v>109</v>
      </c>
      <c r="D32" s="125"/>
      <c r="E32" s="200" t="s">
        <v>88</v>
      </c>
      <c r="F32" s="15" t="s">
        <v>61</v>
      </c>
      <c r="G32" s="58">
        <v>1</v>
      </c>
      <c r="H32" s="209"/>
      <c r="I32" s="120">
        <f t="shared" si="0"/>
        <v>0</v>
      </c>
      <c r="J32" s="36"/>
    </row>
    <row r="33" spans="1:10" x14ac:dyDescent="0.25">
      <c r="A33" s="244"/>
      <c r="B33" s="233"/>
      <c r="C33" s="199" t="s">
        <v>107</v>
      </c>
      <c r="D33" s="125"/>
      <c r="E33" s="200" t="s">
        <v>83</v>
      </c>
      <c r="F33" s="15" t="s">
        <v>61</v>
      </c>
      <c r="G33" s="58">
        <v>1</v>
      </c>
      <c r="H33" s="209"/>
      <c r="I33" s="120">
        <f t="shared" si="0"/>
        <v>0</v>
      </c>
      <c r="J33" s="36"/>
    </row>
    <row r="34" spans="1:10" x14ac:dyDescent="0.25">
      <c r="A34" s="244" t="s">
        <v>32</v>
      </c>
      <c r="B34" s="244" t="s">
        <v>56</v>
      </c>
      <c r="C34" s="199" t="s">
        <v>79</v>
      </c>
      <c r="D34" s="125"/>
      <c r="E34" s="200" t="s">
        <v>57</v>
      </c>
      <c r="F34" s="15" t="s">
        <v>61</v>
      </c>
      <c r="G34" s="58">
        <v>3</v>
      </c>
      <c r="H34" s="209"/>
      <c r="I34" s="120">
        <f t="shared" si="0"/>
        <v>0</v>
      </c>
      <c r="J34" s="36"/>
    </row>
    <row r="35" spans="1:10" x14ac:dyDescent="0.25">
      <c r="A35" s="244"/>
      <c r="B35" s="244"/>
      <c r="C35" s="199" t="s">
        <v>80</v>
      </c>
      <c r="D35" s="125"/>
      <c r="E35" s="200" t="s">
        <v>85</v>
      </c>
      <c r="F35" s="15" t="s">
        <v>61</v>
      </c>
      <c r="G35" s="58">
        <v>2</v>
      </c>
      <c r="H35" s="209"/>
      <c r="I35" s="120">
        <f t="shared" si="0"/>
        <v>0</v>
      </c>
      <c r="J35" s="36"/>
    </row>
    <row r="36" spans="1:10" x14ac:dyDescent="0.25">
      <c r="A36" s="244"/>
      <c r="B36" s="244"/>
      <c r="C36" s="199" t="s">
        <v>81</v>
      </c>
      <c r="D36" s="125"/>
      <c r="E36" s="200" t="s">
        <v>83</v>
      </c>
      <c r="F36" s="15" t="s">
        <v>61</v>
      </c>
      <c r="G36" s="58">
        <v>2</v>
      </c>
      <c r="H36" s="209"/>
      <c r="I36" s="120">
        <f t="shared" si="0"/>
        <v>0</v>
      </c>
      <c r="J36" s="36"/>
    </row>
    <row r="37" spans="1:10" x14ac:dyDescent="0.25">
      <c r="A37" s="244"/>
      <c r="B37" s="244"/>
      <c r="C37" s="199" t="s">
        <v>82</v>
      </c>
      <c r="D37" s="125"/>
      <c r="E37" s="200" t="s">
        <v>88</v>
      </c>
      <c r="F37" s="15" t="s">
        <v>61</v>
      </c>
      <c r="G37" s="58">
        <v>2</v>
      </c>
      <c r="H37" s="209"/>
      <c r="I37" s="120">
        <f t="shared" si="0"/>
        <v>0</v>
      </c>
      <c r="J37" s="36"/>
    </row>
    <row r="38" spans="1:10" x14ac:dyDescent="0.25">
      <c r="A38" s="198" t="s">
        <v>35</v>
      </c>
      <c r="B38" s="197" t="s">
        <v>394</v>
      </c>
      <c r="C38" s="200">
        <v>45807111</v>
      </c>
      <c r="D38" s="125"/>
      <c r="E38" s="201" t="s">
        <v>395</v>
      </c>
      <c r="F38" s="15" t="s">
        <v>61</v>
      </c>
      <c r="G38" s="58">
        <v>1</v>
      </c>
      <c r="H38" s="209"/>
      <c r="I38" s="120">
        <f t="shared" si="0"/>
        <v>0</v>
      </c>
      <c r="J38" s="36"/>
    </row>
    <row r="39" spans="1:10" ht="25.5" x14ac:dyDescent="0.25">
      <c r="A39" s="244" t="s">
        <v>38</v>
      </c>
      <c r="B39" s="233" t="s">
        <v>396</v>
      </c>
      <c r="C39" s="140" t="s">
        <v>397</v>
      </c>
      <c r="D39" s="125"/>
      <c r="E39" s="201" t="s">
        <v>398</v>
      </c>
      <c r="F39" s="15" t="s">
        <v>61</v>
      </c>
      <c r="G39" s="58">
        <v>2</v>
      </c>
      <c r="H39" s="209"/>
      <c r="I39" s="120">
        <f t="shared" si="0"/>
        <v>0</v>
      </c>
      <c r="J39" s="36"/>
    </row>
    <row r="40" spans="1:10" x14ac:dyDescent="0.25">
      <c r="A40" s="244"/>
      <c r="B40" s="233"/>
      <c r="C40" s="140" t="s">
        <v>399</v>
      </c>
      <c r="D40" s="125"/>
      <c r="E40" s="201" t="s">
        <v>400</v>
      </c>
      <c r="F40" s="15" t="s">
        <v>61</v>
      </c>
      <c r="G40" s="58">
        <v>1</v>
      </c>
      <c r="H40" s="209"/>
      <c r="I40" s="120">
        <f t="shared" si="0"/>
        <v>0</v>
      </c>
      <c r="J40" s="36"/>
    </row>
    <row r="41" spans="1:10" x14ac:dyDescent="0.25">
      <c r="A41" s="244"/>
      <c r="B41" s="233"/>
      <c r="C41" s="140" t="s">
        <v>401</v>
      </c>
      <c r="D41" s="125"/>
      <c r="E41" s="201" t="s">
        <v>402</v>
      </c>
      <c r="F41" s="15" t="s">
        <v>61</v>
      </c>
      <c r="G41" s="58">
        <v>1</v>
      </c>
      <c r="H41" s="209"/>
      <c r="I41" s="120">
        <f t="shared" si="0"/>
        <v>0</v>
      </c>
      <c r="J41" s="36"/>
    </row>
    <row r="42" spans="1:10" ht="25.5" x14ac:dyDescent="0.25">
      <c r="A42" s="244"/>
      <c r="B42" s="233"/>
      <c r="C42" s="140" t="s">
        <v>403</v>
      </c>
      <c r="D42" s="125"/>
      <c r="E42" s="201" t="s">
        <v>404</v>
      </c>
      <c r="F42" s="15" t="s">
        <v>61</v>
      </c>
      <c r="G42" s="58">
        <v>1</v>
      </c>
      <c r="H42" s="209"/>
      <c r="I42" s="120">
        <f t="shared" si="0"/>
        <v>0</v>
      </c>
      <c r="J42" s="36"/>
    </row>
    <row r="43" spans="1:10" ht="25.5" x14ac:dyDescent="0.25">
      <c r="A43" s="244" t="s">
        <v>193</v>
      </c>
      <c r="B43" s="233" t="s">
        <v>405</v>
      </c>
      <c r="C43" s="140" t="s">
        <v>406</v>
      </c>
      <c r="D43" s="125"/>
      <c r="E43" s="144" t="s">
        <v>453</v>
      </c>
      <c r="F43" s="15" t="s">
        <v>61</v>
      </c>
      <c r="G43" s="58">
        <v>4</v>
      </c>
      <c r="H43" s="209"/>
      <c r="I43" s="120">
        <f t="shared" si="0"/>
        <v>0</v>
      </c>
      <c r="J43" s="36"/>
    </row>
    <row r="44" spans="1:10" ht="25.5" x14ac:dyDescent="0.25">
      <c r="A44" s="244"/>
      <c r="B44" s="233"/>
      <c r="C44" s="140" t="s">
        <v>407</v>
      </c>
      <c r="D44" s="125"/>
      <c r="E44" s="144" t="s">
        <v>454</v>
      </c>
      <c r="F44" s="15" t="s">
        <v>61</v>
      </c>
      <c r="G44" s="58">
        <v>3</v>
      </c>
      <c r="H44" s="209"/>
      <c r="I44" s="120">
        <f t="shared" si="0"/>
        <v>0</v>
      </c>
      <c r="J44" s="36"/>
    </row>
    <row r="45" spans="1:10" ht="25.5" x14ac:dyDescent="0.25">
      <c r="A45" s="244"/>
      <c r="B45" s="233"/>
      <c r="C45" s="140" t="s">
        <v>408</v>
      </c>
      <c r="D45" s="125"/>
      <c r="E45" s="144" t="s">
        <v>455</v>
      </c>
      <c r="F45" s="15" t="s">
        <v>61</v>
      </c>
      <c r="G45" s="58">
        <v>3</v>
      </c>
      <c r="H45" s="209"/>
      <c r="I45" s="120">
        <f t="shared" si="0"/>
        <v>0</v>
      </c>
      <c r="J45" s="36"/>
    </row>
    <row r="46" spans="1:10" ht="25.5" x14ac:dyDescent="0.25">
      <c r="A46" s="244"/>
      <c r="B46" s="233"/>
      <c r="C46" s="140" t="s">
        <v>409</v>
      </c>
      <c r="D46" s="125"/>
      <c r="E46" s="144" t="s">
        <v>456</v>
      </c>
      <c r="F46" s="15" t="s">
        <v>61</v>
      </c>
      <c r="G46" s="58">
        <v>3</v>
      </c>
      <c r="H46" s="209"/>
      <c r="I46" s="120">
        <f t="shared" si="0"/>
        <v>0</v>
      </c>
      <c r="J46" s="36"/>
    </row>
    <row r="47" spans="1:10" x14ac:dyDescent="0.25">
      <c r="A47" s="198" t="s">
        <v>192</v>
      </c>
      <c r="B47" s="198" t="s">
        <v>50</v>
      </c>
      <c r="C47" s="15" t="s">
        <v>78</v>
      </c>
      <c r="D47" s="125"/>
      <c r="E47" s="200" t="s">
        <v>51</v>
      </c>
      <c r="F47" s="15" t="s">
        <v>61</v>
      </c>
      <c r="G47" s="58">
        <v>1</v>
      </c>
      <c r="H47" s="209"/>
      <c r="I47" s="120">
        <f t="shared" si="0"/>
        <v>0</v>
      </c>
      <c r="J47" s="36"/>
    </row>
    <row r="48" spans="1:10" x14ac:dyDescent="0.25">
      <c r="A48" s="244" t="s">
        <v>189</v>
      </c>
      <c r="B48" s="233" t="s">
        <v>410</v>
      </c>
      <c r="C48" s="140" t="s">
        <v>411</v>
      </c>
      <c r="D48" s="125"/>
      <c r="E48" s="144" t="s">
        <v>51</v>
      </c>
      <c r="F48" s="15" t="s">
        <v>61</v>
      </c>
      <c r="G48" s="58">
        <v>2</v>
      </c>
      <c r="H48" s="209"/>
      <c r="I48" s="120">
        <f t="shared" si="0"/>
        <v>0</v>
      </c>
      <c r="J48" s="36"/>
    </row>
    <row r="49" spans="1:10" x14ac:dyDescent="0.25">
      <c r="A49" s="244"/>
      <c r="B49" s="233"/>
      <c r="C49" s="140" t="s">
        <v>412</v>
      </c>
      <c r="D49" s="125"/>
      <c r="E49" s="144" t="s">
        <v>457</v>
      </c>
      <c r="F49" s="15" t="s">
        <v>61</v>
      </c>
      <c r="G49" s="58">
        <v>1</v>
      </c>
      <c r="H49" s="209"/>
      <c r="I49" s="120">
        <f t="shared" si="0"/>
        <v>0</v>
      </c>
      <c r="J49" s="36"/>
    </row>
    <row r="50" spans="1:10" x14ac:dyDescent="0.25">
      <c r="A50" s="244"/>
      <c r="B50" s="233"/>
      <c r="C50" s="140" t="s">
        <v>413</v>
      </c>
      <c r="D50" s="125"/>
      <c r="E50" s="144" t="s">
        <v>458</v>
      </c>
      <c r="F50" s="15" t="s">
        <v>61</v>
      </c>
      <c r="G50" s="58">
        <v>1</v>
      </c>
      <c r="H50" s="209"/>
      <c r="I50" s="120">
        <f t="shared" si="0"/>
        <v>0</v>
      </c>
      <c r="J50" s="36"/>
    </row>
    <row r="51" spans="1:10" x14ac:dyDescent="0.25">
      <c r="A51" s="244"/>
      <c r="B51" s="233"/>
      <c r="C51" s="140" t="s">
        <v>414</v>
      </c>
      <c r="D51" s="125"/>
      <c r="E51" s="144" t="s">
        <v>459</v>
      </c>
      <c r="F51" s="15" t="s">
        <v>61</v>
      </c>
      <c r="G51" s="58">
        <v>1</v>
      </c>
      <c r="H51" s="209"/>
      <c r="I51" s="120">
        <f t="shared" si="0"/>
        <v>0</v>
      </c>
      <c r="J51" s="36"/>
    </row>
    <row r="52" spans="1:10" x14ac:dyDescent="0.25">
      <c r="A52" s="241" t="s">
        <v>62</v>
      </c>
      <c r="B52" s="242"/>
      <c r="C52" s="242"/>
      <c r="D52" s="242"/>
      <c r="E52" s="242"/>
      <c r="F52" s="242"/>
      <c r="G52" s="242"/>
      <c r="H52" s="243"/>
      <c r="I52" s="204">
        <f>SUM(I3:I51)</f>
        <v>0</v>
      </c>
      <c r="J52" s="36"/>
    </row>
  </sheetData>
  <mergeCells count="24">
    <mergeCell ref="A52:H52"/>
    <mergeCell ref="A34:A37"/>
    <mergeCell ref="B34:B37"/>
    <mergeCell ref="A22:A25"/>
    <mergeCell ref="B22:B25"/>
    <mergeCell ref="E23:E25"/>
    <mergeCell ref="A26:A29"/>
    <mergeCell ref="B26:B29"/>
    <mergeCell ref="E27:E29"/>
    <mergeCell ref="A30:A33"/>
    <mergeCell ref="B30:B33"/>
    <mergeCell ref="A39:A42"/>
    <mergeCell ref="B39:B42"/>
    <mergeCell ref="A48:A51"/>
    <mergeCell ref="B48:B51"/>
    <mergeCell ref="A43:A46"/>
    <mergeCell ref="B43:B46"/>
    <mergeCell ref="A1:I1"/>
    <mergeCell ref="A8:A11"/>
    <mergeCell ref="B8:B11"/>
    <mergeCell ref="E9:E11"/>
    <mergeCell ref="A16:A19"/>
    <mergeCell ref="B16:B19"/>
    <mergeCell ref="E17:E19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E764-8831-444B-98D0-6F0D83ADABE5}">
  <dimension ref="A1:I99"/>
  <sheetViews>
    <sheetView view="pageBreakPreview" topLeftCell="A28" zoomScaleSheetLayoutView="100" workbookViewId="0">
      <selection activeCell="H2" sqref="H2:I2"/>
    </sheetView>
  </sheetViews>
  <sheetFormatPr defaultColWidth="9.28515625" defaultRowHeight="15" x14ac:dyDescent="0.25"/>
  <cols>
    <col min="1" max="1" width="4" style="19" customWidth="1"/>
    <col min="2" max="2" width="24" style="20" customWidth="1"/>
    <col min="3" max="3" width="16.85546875" style="102" customWidth="1"/>
    <col min="4" max="4" width="11.42578125" style="102" customWidth="1"/>
    <col min="5" max="5" width="28.5703125" style="102" customWidth="1"/>
    <col min="6" max="6" width="10.85546875" style="19" customWidth="1"/>
    <col min="7" max="7" width="9.140625" style="18" customWidth="1"/>
    <col min="8" max="8" width="13" style="203" customWidth="1"/>
    <col min="9" max="9" width="12" style="17" customWidth="1"/>
    <col min="10" max="16384" width="9.28515625" style="102"/>
  </cols>
  <sheetData>
    <row r="1" spans="1:9" ht="12.75" customHeight="1" x14ac:dyDescent="0.25">
      <c r="A1" s="245" t="s">
        <v>223</v>
      </c>
      <c r="B1" s="245"/>
      <c r="C1" s="245"/>
      <c r="D1" s="245"/>
      <c r="E1" s="245"/>
      <c r="F1" s="245"/>
      <c r="G1" s="245"/>
      <c r="H1" s="245"/>
      <c r="I1" s="245"/>
    </row>
    <row r="2" spans="1:9" ht="38.25" x14ac:dyDescent="0.25">
      <c r="A2" s="103" t="s">
        <v>0</v>
      </c>
      <c r="B2" s="25" t="s">
        <v>1</v>
      </c>
      <c r="C2" s="202" t="s">
        <v>2</v>
      </c>
      <c r="D2" s="26" t="s">
        <v>3</v>
      </c>
      <c r="E2" s="25" t="s">
        <v>4</v>
      </c>
      <c r="F2" s="25" t="s">
        <v>58</v>
      </c>
      <c r="G2" s="24" t="s">
        <v>59</v>
      </c>
      <c r="H2" s="339" t="s">
        <v>222</v>
      </c>
      <c r="I2" s="340" t="s">
        <v>221</v>
      </c>
    </row>
    <row r="3" spans="1:9" ht="12.75" customHeight="1" x14ac:dyDescent="0.25">
      <c r="A3" s="104" t="s">
        <v>5</v>
      </c>
      <c r="B3" s="246" t="s">
        <v>474</v>
      </c>
      <c r="C3" s="21" t="s">
        <v>220</v>
      </c>
      <c r="D3" s="105" t="s">
        <v>220</v>
      </c>
      <c r="E3" s="21" t="s">
        <v>43</v>
      </c>
      <c r="F3" s="106" t="s">
        <v>61</v>
      </c>
      <c r="G3" s="107">
        <v>2</v>
      </c>
      <c r="H3" s="224"/>
      <c r="I3" s="108">
        <f>SUM(G3*H3)</f>
        <v>0</v>
      </c>
    </row>
    <row r="4" spans="1:9" x14ac:dyDescent="0.25">
      <c r="A4" s="104" t="s">
        <v>9</v>
      </c>
      <c r="B4" s="246"/>
      <c r="C4" s="21" t="s">
        <v>219</v>
      </c>
      <c r="D4" s="105" t="s">
        <v>219</v>
      </c>
      <c r="E4" s="21" t="s">
        <v>210</v>
      </c>
      <c r="F4" s="106" t="s">
        <v>61</v>
      </c>
      <c r="G4" s="107">
        <v>2</v>
      </c>
      <c r="H4" s="224"/>
      <c r="I4" s="108">
        <f t="shared" ref="I4:I33" si="0">SUM(G4*H4)</f>
        <v>0</v>
      </c>
    </row>
    <row r="5" spans="1:9" x14ac:dyDescent="0.25">
      <c r="A5" s="104" t="s">
        <v>11</v>
      </c>
      <c r="B5" s="246"/>
      <c r="C5" s="21" t="s">
        <v>218</v>
      </c>
      <c r="D5" s="105" t="s">
        <v>218</v>
      </c>
      <c r="E5" s="21" t="s">
        <v>205</v>
      </c>
      <c r="F5" s="106" t="s">
        <v>61</v>
      </c>
      <c r="G5" s="107">
        <v>2</v>
      </c>
      <c r="H5" s="224"/>
      <c r="I5" s="108">
        <f t="shared" si="0"/>
        <v>0</v>
      </c>
    </row>
    <row r="6" spans="1:9" x14ac:dyDescent="0.25">
      <c r="A6" s="104" t="s">
        <v>13</v>
      </c>
      <c r="B6" s="246"/>
      <c r="C6" s="21" t="s">
        <v>217</v>
      </c>
      <c r="D6" s="105" t="s">
        <v>217</v>
      </c>
      <c r="E6" s="21" t="s">
        <v>165</v>
      </c>
      <c r="F6" s="106" t="s">
        <v>61</v>
      </c>
      <c r="G6" s="107">
        <v>2</v>
      </c>
      <c r="H6" s="224"/>
      <c r="I6" s="108">
        <f t="shared" si="0"/>
        <v>0</v>
      </c>
    </row>
    <row r="7" spans="1:9" x14ac:dyDescent="0.25">
      <c r="A7" s="104" t="s">
        <v>64</v>
      </c>
      <c r="B7" s="127" t="s">
        <v>216</v>
      </c>
      <c r="C7" s="21" t="s">
        <v>215</v>
      </c>
      <c r="D7" s="105" t="s">
        <v>215</v>
      </c>
      <c r="E7" s="21" t="s">
        <v>214</v>
      </c>
      <c r="F7" s="106" t="s">
        <v>61</v>
      </c>
      <c r="G7" s="107">
        <v>2</v>
      </c>
      <c r="H7" s="224"/>
      <c r="I7" s="108">
        <f t="shared" si="0"/>
        <v>0</v>
      </c>
    </row>
    <row r="8" spans="1:9" ht="12.75" customHeight="1" x14ac:dyDescent="0.25">
      <c r="A8" s="104" t="s">
        <v>65</v>
      </c>
      <c r="B8" s="246" t="s">
        <v>213</v>
      </c>
      <c r="C8" s="21" t="s">
        <v>212</v>
      </c>
      <c r="D8" s="105" t="s">
        <v>211</v>
      </c>
      <c r="E8" s="21" t="s">
        <v>210</v>
      </c>
      <c r="F8" s="106" t="s">
        <v>61</v>
      </c>
      <c r="G8" s="107">
        <v>1</v>
      </c>
      <c r="H8" s="224"/>
      <c r="I8" s="108">
        <f t="shared" si="0"/>
        <v>0</v>
      </c>
    </row>
    <row r="9" spans="1:9" x14ac:dyDescent="0.25">
      <c r="A9" s="104" t="s">
        <v>66</v>
      </c>
      <c r="B9" s="246"/>
      <c r="C9" s="21" t="s">
        <v>209</v>
      </c>
      <c r="D9" s="105" t="s">
        <v>208</v>
      </c>
      <c r="E9" s="109" t="s">
        <v>165</v>
      </c>
      <c r="F9" s="110" t="s">
        <v>61</v>
      </c>
      <c r="G9" s="107">
        <v>1</v>
      </c>
      <c r="H9" s="224"/>
      <c r="I9" s="108">
        <f t="shared" si="0"/>
        <v>0</v>
      </c>
    </row>
    <row r="10" spans="1:9" x14ac:dyDescent="0.25">
      <c r="A10" s="104" t="s">
        <v>67</v>
      </c>
      <c r="B10" s="246"/>
      <c r="C10" s="21" t="s">
        <v>207</v>
      </c>
      <c r="D10" s="105" t="s">
        <v>206</v>
      </c>
      <c r="E10" s="21" t="s">
        <v>205</v>
      </c>
      <c r="F10" s="106" t="s">
        <v>61</v>
      </c>
      <c r="G10" s="107">
        <v>1</v>
      </c>
      <c r="H10" s="224"/>
      <c r="I10" s="108">
        <f t="shared" si="0"/>
        <v>0</v>
      </c>
    </row>
    <row r="11" spans="1:9" ht="12.75" customHeight="1" x14ac:dyDescent="0.25">
      <c r="A11" s="104" t="s">
        <v>68</v>
      </c>
      <c r="B11" s="246" t="s">
        <v>204</v>
      </c>
      <c r="C11" s="21" t="s">
        <v>203</v>
      </c>
      <c r="D11" s="105" t="s">
        <v>203</v>
      </c>
      <c r="E11" s="21" t="s">
        <v>8</v>
      </c>
      <c r="F11" s="106" t="s">
        <v>61</v>
      </c>
      <c r="G11" s="107">
        <v>4</v>
      </c>
      <c r="H11" s="224"/>
      <c r="I11" s="108">
        <f t="shared" si="0"/>
        <v>0</v>
      </c>
    </row>
    <row r="12" spans="1:9" x14ac:dyDescent="0.25">
      <c r="A12" s="104" t="s">
        <v>16</v>
      </c>
      <c r="B12" s="246"/>
      <c r="C12" s="21" t="s">
        <v>202</v>
      </c>
      <c r="D12" s="105" t="s">
        <v>202</v>
      </c>
      <c r="E12" s="21" t="s">
        <v>128</v>
      </c>
      <c r="F12" s="106" t="s">
        <v>61</v>
      </c>
      <c r="G12" s="107">
        <v>3</v>
      </c>
      <c r="H12" s="224"/>
      <c r="I12" s="108">
        <f t="shared" si="0"/>
        <v>0</v>
      </c>
    </row>
    <row r="13" spans="1:9" x14ac:dyDescent="0.25">
      <c r="A13" s="104" t="s">
        <v>19</v>
      </c>
      <c r="B13" s="246"/>
      <c r="C13" s="21" t="s">
        <v>201</v>
      </c>
      <c r="D13" s="105" t="s">
        <v>201</v>
      </c>
      <c r="E13" s="21" t="s">
        <v>126</v>
      </c>
      <c r="F13" s="106" t="s">
        <v>61</v>
      </c>
      <c r="G13" s="107">
        <v>3</v>
      </c>
      <c r="H13" s="224"/>
      <c r="I13" s="108">
        <f t="shared" si="0"/>
        <v>0</v>
      </c>
    </row>
    <row r="14" spans="1:9" x14ac:dyDescent="0.25">
      <c r="A14" s="104" t="s">
        <v>22</v>
      </c>
      <c r="B14" s="246"/>
      <c r="C14" s="21" t="s">
        <v>200</v>
      </c>
      <c r="D14" s="105" t="s">
        <v>200</v>
      </c>
      <c r="E14" s="21" t="s">
        <v>124</v>
      </c>
      <c r="F14" s="106" t="s">
        <v>61</v>
      </c>
      <c r="G14" s="107">
        <v>3</v>
      </c>
      <c r="H14" s="224"/>
      <c r="I14" s="108">
        <f t="shared" si="0"/>
        <v>0</v>
      </c>
    </row>
    <row r="15" spans="1:9" x14ac:dyDescent="0.25">
      <c r="A15" s="104" t="s">
        <v>69</v>
      </c>
      <c r="B15" s="247" t="s">
        <v>199</v>
      </c>
      <c r="C15" s="21" t="s">
        <v>93</v>
      </c>
      <c r="D15" s="105"/>
      <c r="E15" s="21" t="s">
        <v>470</v>
      </c>
      <c r="F15" s="106" t="s">
        <v>61</v>
      </c>
      <c r="G15" s="107">
        <v>1</v>
      </c>
      <c r="H15" s="224"/>
      <c r="I15" s="108">
        <f t="shared" si="0"/>
        <v>0</v>
      </c>
    </row>
    <row r="16" spans="1:9" x14ac:dyDescent="0.25">
      <c r="A16" s="104" t="s">
        <v>70</v>
      </c>
      <c r="B16" s="248"/>
      <c r="C16" s="21" t="s">
        <v>98</v>
      </c>
      <c r="D16" s="105"/>
      <c r="E16" s="21" t="s">
        <v>51</v>
      </c>
      <c r="F16" s="106" t="s">
        <v>61</v>
      </c>
      <c r="G16" s="107">
        <v>1</v>
      </c>
      <c r="H16" s="224"/>
      <c r="I16" s="108">
        <f t="shared" si="0"/>
        <v>0</v>
      </c>
    </row>
    <row r="17" spans="1:9" ht="44.45" customHeight="1" x14ac:dyDescent="0.25">
      <c r="A17" s="104" t="s">
        <v>71</v>
      </c>
      <c r="B17" s="145" t="s">
        <v>475</v>
      </c>
      <c r="C17" s="21"/>
      <c r="D17" s="105"/>
      <c r="E17" s="21" t="s">
        <v>51</v>
      </c>
      <c r="F17" s="106" t="s">
        <v>61</v>
      </c>
      <c r="G17" s="107">
        <v>1</v>
      </c>
      <c r="H17" s="224"/>
      <c r="I17" s="108">
        <f t="shared" si="0"/>
        <v>0</v>
      </c>
    </row>
    <row r="18" spans="1:9" ht="12.75" customHeight="1" x14ac:dyDescent="0.25">
      <c r="A18" s="104" t="s">
        <v>29</v>
      </c>
      <c r="B18" s="246" t="s">
        <v>198</v>
      </c>
      <c r="C18" s="21" t="s">
        <v>197</v>
      </c>
      <c r="D18" s="105"/>
      <c r="E18" s="21" t="s">
        <v>88</v>
      </c>
      <c r="F18" s="106" t="s">
        <v>61</v>
      </c>
      <c r="G18" s="107">
        <v>1</v>
      </c>
      <c r="H18" s="224"/>
      <c r="I18" s="108">
        <f t="shared" si="0"/>
        <v>0</v>
      </c>
    </row>
    <row r="19" spans="1:9" x14ac:dyDescent="0.25">
      <c r="A19" s="104" t="s">
        <v>32</v>
      </c>
      <c r="B19" s="246"/>
      <c r="C19" s="21" t="s">
        <v>196</v>
      </c>
      <c r="D19" s="105"/>
      <c r="E19" s="21" t="s">
        <v>123</v>
      </c>
      <c r="F19" s="106" t="s">
        <v>61</v>
      </c>
      <c r="G19" s="107">
        <v>1</v>
      </c>
      <c r="H19" s="224"/>
      <c r="I19" s="108">
        <f t="shared" si="0"/>
        <v>0</v>
      </c>
    </row>
    <row r="20" spans="1:9" x14ac:dyDescent="0.25">
      <c r="A20" s="104" t="s">
        <v>35</v>
      </c>
      <c r="B20" s="246"/>
      <c r="C20" s="21" t="s">
        <v>195</v>
      </c>
      <c r="D20" s="105"/>
      <c r="E20" s="21" t="s">
        <v>90</v>
      </c>
      <c r="F20" s="106" t="s">
        <v>61</v>
      </c>
      <c r="G20" s="107">
        <v>1</v>
      </c>
      <c r="H20" s="224"/>
      <c r="I20" s="108">
        <f t="shared" si="0"/>
        <v>0</v>
      </c>
    </row>
    <row r="21" spans="1:9" x14ac:dyDescent="0.25">
      <c r="A21" s="104" t="s">
        <v>38</v>
      </c>
      <c r="B21" s="246"/>
      <c r="C21" s="21" t="s">
        <v>194</v>
      </c>
      <c r="D21" s="105"/>
      <c r="E21" s="21" t="s">
        <v>51</v>
      </c>
      <c r="F21" s="106" t="s">
        <v>61</v>
      </c>
      <c r="G21" s="107">
        <v>1</v>
      </c>
      <c r="H21" s="224"/>
      <c r="I21" s="108">
        <f t="shared" si="0"/>
        <v>0</v>
      </c>
    </row>
    <row r="22" spans="1:9" ht="16.899999999999999" customHeight="1" x14ac:dyDescent="0.25">
      <c r="A22" s="104" t="s">
        <v>193</v>
      </c>
      <c r="B22" s="246" t="s">
        <v>191</v>
      </c>
      <c r="C22" s="21" t="s">
        <v>190</v>
      </c>
      <c r="D22" s="105"/>
      <c r="E22" s="21" t="s">
        <v>90</v>
      </c>
      <c r="F22" s="106" t="s">
        <v>61</v>
      </c>
      <c r="G22" s="107">
        <v>1</v>
      </c>
      <c r="H22" s="224"/>
      <c r="I22" s="108">
        <f t="shared" si="0"/>
        <v>0</v>
      </c>
    </row>
    <row r="23" spans="1:9" ht="12.75" customHeight="1" x14ac:dyDescent="0.25">
      <c r="A23" s="104" t="s">
        <v>192</v>
      </c>
      <c r="B23" s="246"/>
      <c r="C23" s="21" t="s">
        <v>188</v>
      </c>
      <c r="D23" s="105"/>
      <c r="E23" s="21" t="s">
        <v>123</v>
      </c>
      <c r="F23" s="106" t="s">
        <v>61</v>
      </c>
      <c r="G23" s="107">
        <v>1</v>
      </c>
      <c r="H23" s="224"/>
      <c r="I23" s="108">
        <f t="shared" si="0"/>
        <v>0</v>
      </c>
    </row>
    <row r="24" spans="1:9" x14ac:dyDescent="0.25">
      <c r="A24" s="104" t="s">
        <v>189</v>
      </c>
      <c r="B24" s="246"/>
      <c r="C24" s="21" t="s">
        <v>187</v>
      </c>
      <c r="D24" s="105"/>
      <c r="E24" s="21" t="s">
        <v>88</v>
      </c>
      <c r="F24" s="106" t="s">
        <v>61</v>
      </c>
      <c r="G24" s="107">
        <v>1</v>
      </c>
      <c r="H24" s="224"/>
      <c r="I24" s="108">
        <f t="shared" si="0"/>
        <v>0</v>
      </c>
    </row>
    <row r="25" spans="1:9" x14ac:dyDescent="0.25">
      <c r="A25" s="104" t="s">
        <v>117</v>
      </c>
      <c r="B25" s="246"/>
      <c r="C25" s="21" t="s">
        <v>186</v>
      </c>
      <c r="D25" s="105"/>
      <c r="E25" s="21" t="s">
        <v>183</v>
      </c>
      <c r="F25" s="106" t="s">
        <v>61</v>
      </c>
      <c r="G25" s="107">
        <v>1</v>
      </c>
      <c r="H25" s="224"/>
      <c r="I25" s="108">
        <f t="shared" si="0"/>
        <v>0</v>
      </c>
    </row>
    <row r="26" spans="1:9" x14ac:dyDescent="0.25">
      <c r="A26" s="104" t="s">
        <v>115</v>
      </c>
      <c r="B26" s="246"/>
      <c r="C26" s="21" t="s">
        <v>185</v>
      </c>
      <c r="D26" s="105"/>
      <c r="E26" s="21" t="s">
        <v>182</v>
      </c>
      <c r="F26" s="106" t="s">
        <v>61</v>
      </c>
      <c r="G26" s="107">
        <v>1</v>
      </c>
      <c r="H26" s="224"/>
      <c r="I26" s="108">
        <f t="shared" si="0"/>
        <v>0</v>
      </c>
    </row>
    <row r="27" spans="1:9" x14ac:dyDescent="0.25">
      <c r="A27" s="104" t="s">
        <v>114</v>
      </c>
      <c r="B27" s="246"/>
      <c r="C27" s="21" t="s">
        <v>184</v>
      </c>
      <c r="D27" s="105"/>
      <c r="E27" s="105" t="s">
        <v>51</v>
      </c>
      <c r="F27" s="106" t="s">
        <v>61</v>
      </c>
      <c r="G27" s="107">
        <v>1</v>
      </c>
      <c r="H27" s="224"/>
      <c r="I27" s="108">
        <f t="shared" si="0"/>
        <v>0</v>
      </c>
    </row>
    <row r="28" spans="1:9" x14ac:dyDescent="0.25">
      <c r="A28" s="104" t="s">
        <v>113</v>
      </c>
      <c r="B28" s="246" t="s">
        <v>181</v>
      </c>
      <c r="C28" s="21" t="s">
        <v>180</v>
      </c>
      <c r="D28" s="105"/>
      <c r="E28" s="21" t="s">
        <v>128</v>
      </c>
      <c r="F28" s="106" t="s">
        <v>61</v>
      </c>
      <c r="G28" s="107">
        <v>1</v>
      </c>
      <c r="H28" s="224"/>
      <c r="I28" s="108">
        <f t="shared" si="0"/>
        <v>0</v>
      </c>
    </row>
    <row r="29" spans="1:9" ht="12.75" customHeight="1" x14ac:dyDescent="0.25">
      <c r="A29" s="104" t="s">
        <v>112</v>
      </c>
      <c r="B29" s="246"/>
      <c r="C29" s="21" t="s">
        <v>179</v>
      </c>
      <c r="D29" s="105"/>
      <c r="E29" s="21" t="s">
        <v>178</v>
      </c>
      <c r="F29" s="106" t="s">
        <v>61</v>
      </c>
      <c r="G29" s="107">
        <v>1</v>
      </c>
      <c r="H29" s="224"/>
      <c r="I29" s="108">
        <f t="shared" si="0"/>
        <v>0</v>
      </c>
    </row>
    <row r="30" spans="1:9" x14ac:dyDescent="0.25">
      <c r="A30" s="104" t="s">
        <v>111</v>
      </c>
      <c r="B30" s="246"/>
      <c r="C30" s="21" t="s">
        <v>177</v>
      </c>
      <c r="D30" s="105"/>
      <c r="E30" s="21" t="s">
        <v>176</v>
      </c>
      <c r="F30" s="106" t="s">
        <v>61</v>
      </c>
      <c r="G30" s="107">
        <v>1</v>
      </c>
      <c r="H30" s="224"/>
      <c r="I30" s="108">
        <f t="shared" si="0"/>
        <v>0</v>
      </c>
    </row>
    <row r="31" spans="1:9" x14ac:dyDescent="0.25">
      <c r="A31" s="104" t="s">
        <v>110</v>
      </c>
      <c r="B31" s="246"/>
      <c r="C31" s="21" t="s">
        <v>175</v>
      </c>
      <c r="D31" s="105"/>
      <c r="E31" s="21" t="s">
        <v>51</v>
      </c>
      <c r="F31" s="106" t="s">
        <v>61</v>
      </c>
      <c r="G31" s="107">
        <v>1</v>
      </c>
      <c r="H31" s="224"/>
      <c r="I31" s="108">
        <f t="shared" si="0"/>
        <v>0</v>
      </c>
    </row>
    <row r="32" spans="1:9" x14ac:dyDescent="0.25">
      <c r="A32" s="104" t="s">
        <v>108</v>
      </c>
      <c r="B32" s="246" t="s">
        <v>157</v>
      </c>
      <c r="C32" s="21" t="s">
        <v>156</v>
      </c>
      <c r="D32" s="105" t="s">
        <v>141</v>
      </c>
      <c r="E32" s="21" t="s">
        <v>43</v>
      </c>
      <c r="F32" s="106" t="s">
        <v>61</v>
      </c>
      <c r="G32" s="107">
        <v>1</v>
      </c>
      <c r="H32" s="224"/>
      <c r="I32" s="108">
        <f t="shared" si="0"/>
        <v>0</v>
      </c>
    </row>
    <row r="33" spans="1:9" x14ac:dyDescent="0.25">
      <c r="A33" s="104" t="s">
        <v>106</v>
      </c>
      <c r="B33" s="246"/>
      <c r="C33" s="21" t="s">
        <v>155</v>
      </c>
      <c r="D33" s="105" t="s">
        <v>141</v>
      </c>
      <c r="E33" s="21" t="s">
        <v>153</v>
      </c>
      <c r="F33" s="106" t="s">
        <v>61</v>
      </c>
      <c r="G33" s="107">
        <v>1</v>
      </c>
      <c r="H33" s="224"/>
      <c r="I33" s="108">
        <f t="shared" si="0"/>
        <v>0</v>
      </c>
    </row>
    <row r="34" spans="1:9" x14ac:dyDescent="0.25">
      <c r="A34" s="104" t="s">
        <v>104</v>
      </c>
      <c r="B34" s="249" t="s">
        <v>476</v>
      </c>
      <c r="C34" s="264" t="s">
        <v>152</v>
      </c>
      <c r="D34" s="266"/>
      <c r="E34" s="268" t="s">
        <v>51</v>
      </c>
      <c r="F34" s="270" t="s">
        <v>61</v>
      </c>
      <c r="G34" s="272">
        <v>2</v>
      </c>
      <c r="H34" s="256"/>
      <c r="I34" s="258">
        <f>SUM(G34*H34)</f>
        <v>0</v>
      </c>
    </row>
    <row r="35" spans="1:9" ht="12.75" customHeight="1" x14ac:dyDescent="0.25">
      <c r="A35" s="104" t="s">
        <v>103</v>
      </c>
      <c r="B35" s="250"/>
      <c r="C35" s="265"/>
      <c r="D35" s="267"/>
      <c r="E35" s="269"/>
      <c r="F35" s="271"/>
      <c r="G35" s="273"/>
      <c r="H35" s="257"/>
      <c r="I35" s="259"/>
    </row>
    <row r="36" spans="1:9" ht="26.25" x14ac:dyDescent="0.25">
      <c r="A36" s="104" t="s">
        <v>102</v>
      </c>
      <c r="B36" s="127" t="s">
        <v>151</v>
      </c>
      <c r="C36" s="21"/>
      <c r="D36" s="105" t="s">
        <v>150</v>
      </c>
      <c r="E36" s="21" t="s">
        <v>149</v>
      </c>
      <c r="F36" s="106" t="s">
        <v>61</v>
      </c>
      <c r="G36" s="107">
        <v>1</v>
      </c>
      <c r="H36" s="224"/>
      <c r="I36" s="108">
        <f t="shared" ref="I36:I58" si="1">SUM(G36*H36)</f>
        <v>0</v>
      </c>
    </row>
    <row r="37" spans="1:9" x14ac:dyDescent="0.25">
      <c r="A37" s="104" t="s">
        <v>101</v>
      </c>
      <c r="B37" s="260" t="s">
        <v>477</v>
      </c>
      <c r="C37" s="111"/>
      <c r="D37" s="112">
        <v>44973508</v>
      </c>
      <c r="E37" s="112" t="s">
        <v>86</v>
      </c>
      <c r="F37" s="106" t="s">
        <v>61</v>
      </c>
      <c r="G37" s="107">
        <v>3</v>
      </c>
      <c r="H37" s="224"/>
      <c r="I37" s="108">
        <f t="shared" si="1"/>
        <v>0</v>
      </c>
    </row>
    <row r="38" spans="1:9" x14ac:dyDescent="0.25">
      <c r="A38" s="104" t="s">
        <v>100</v>
      </c>
      <c r="B38" s="260"/>
      <c r="C38" s="111"/>
      <c r="D38" s="112">
        <v>44469724</v>
      </c>
      <c r="E38" s="112" t="s">
        <v>85</v>
      </c>
      <c r="F38" s="106" t="s">
        <v>61</v>
      </c>
      <c r="G38" s="107">
        <v>3</v>
      </c>
      <c r="H38" s="224"/>
      <c r="I38" s="108">
        <f t="shared" si="1"/>
        <v>0</v>
      </c>
    </row>
    <row r="39" spans="1:9" ht="12.75" customHeight="1" x14ac:dyDescent="0.25">
      <c r="A39" s="104" t="s">
        <v>99</v>
      </c>
      <c r="B39" s="260"/>
      <c r="C39" s="111"/>
      <c r="D39" s="112">
        <v>44469723</v>
      </c>
      <c r="E39" s="112" t="s">
        <v>83</v>
      </c>
      <c r="F39" s="106" t="s">
        <v>61</v>
      </c>
      <c r="G39" s="107">
        <v>3</v>
      </c>
      <c r="H39" s="224"/>
      <c r="I39" s="108">
        <f t="shared" si="1"/>
        <v>0</v>
      </c>
    </row>
    <row r="40" spans="1:9" x14ac:dyDescent="0.25">
      <c r="A40" s="104" t="s">
        <v>97</v>
      </c>
      <c r="B40" s="260"/>
      <c r="C40" s="111"/>
      <c r="D40" s="112">
        <v>44469722</v>
      </c>
      <c r="E40" s="112" t="s">
        <v>84</v>
      </c>
      <c r="F40" s="106" t="s">
        <v>61</v>
      </c>
      <c r="G40" s="107">
        <v>3</v>
      </c>
      <c r="H40" s="224"/>
      <c r="I40" s="108">
        <f t="shared" si="1"/>
        <v>0</v>
      </c>
    </row>
    <row r="41" spans="1:9" x14ac:dyDescent="0.25">
      <c r="A41" s="104" t="s">
        <v>95</v>
      </c>
      <c r="B41" s="126" t="s">
        <v>146</v>
      </c>
      <c r="C41" s="111"/>
      <c r="D41" s="112">
        <v>44469804</v>
      </c>
      <c r="E41" s="112" t="s">
        <v>51</v>
      </c>
      <c r="F41" s="106" t="s">
        <v>61</v>
      </c>
      <c r="G41" s="107">
        <v>4</v>
      </c>
      <c r="H41" s="224"/>
      <c r="I41" s="108">
        <f t="shared" si="1"/>
        <v>0</v>
      </c>
    </row>
    <row r="42" spans="1:9" x14ac:dyDescent="0.25">
      <c r="A42" s="104" t="s">
        <v>94</v>
      </c>
      <c r="B42" s="128" t="s">
        <v>148</v>
      </c>
      <c r="C42" s="111" t="s">
        <v>147</v>
      </c>
      <c r="D42" s="111"/>
      <c r="E42" s="113" t="s">
        <v>51</v>
      </c>
      <c r="F42" s="110" t="s">
        <v>61</v>
      </c>
      <c r="G42" s="107">
        <v>1</v>
      </c>
      <c r="H42" s="224"/>
      <c r="I42" s="108">
        <f t="shared" si="1"/>
        <v>0</v>
      </c>
    </row>
    <row r="43" spans="1:9" x14ac:dyDescent="0.25">
      <c r="A43" s="104" t="s">
        <v>174</v>
      </c>
      <c r="B43" s="126" t="s">
        <v>145</v>
      </c>
      <c r="C43" s="111">
        <v>44574702</v>
      </c>
      <c r="D43" s="111"/>
      <c r="E43" s="111" t="s">
        <v>51</v>
      </c>
      <c r="F43" s="110" t="s">
        <v>61</v>
      </c>
      <c r="G43" s="107">
        <v>1</v>
      </c>
      <c r="H43" s="224"/>
      <c r="I43" s="108">
        <f t="shared" si="1"/>
        <v>0</v>
      </c>
    </row>
    <row r="44" spans="1:9" s="23" customFormat="1" ht="15" customHeight="1" x14ac:dyDescent="0.2">
      <c r="A44" s="104" t="s">
        <v>173</v>
      </c>
      <c r="B44" s="260" t="s">
        <v>144</v>
      </c>
      <c r="C44" s="111" t="s">
        <v>143</v>
      </c>
      <c r="D44" s="111" t="s">
        <v>141</v>
      </c>
      <c r="E44" s="111" t="s">
        <v>43</v>
      </c>
      <c r="F44" s="110" t="s">
        <v>61</v>
      </c>
      <c r="G44" s="107">
        <v>1</v>
      </c>
      <c r="H44" s="224"/>
      <c r="I44" s="108">
        <f t="shared" si="1"/>
        <v>0</v>
      </c>
    </row>
    <row r="45" spans="1:9" s="23" customFormat="1" ht="15" customHeight="1" x14ac:dyDescent="0.2">
      <c r="A45" s="104" t="s">
        <v>172</v>
      </c>
      <c r="B45" s="260"/>
      <c r="C45" s="111" t="s">
        <v>142</v>
      </c>
      <c r="D45" s="111" t="s">
        <v>141</v>
      </c>
      <c r="E45" s="111" t="s">
        <v>26</v>
      </c>
      <c r="F45" s="110" t="s">
        <v>61</v>
      </c>
      <c r="G45" s="107">
        <v>1</v>
      </c>
      <c r="H45" s="224"/>
      <c r="I45" s="108">
        <f t="shared" si="1"/>
        <v>0</v>
      </c>
    </row>
    <row r="46" spans="1:9" s="23" customFormat="1" ht="15" customHeight="1" x14ac:dyDescent="0.25">
      <c r="A46" s="104" t="s">
        <v>171</v>
      </c>
      <c r="B46" s="261" t="s">
        <v>135</v>
      </c>
      <c r="C46" s="111"/>
      <c r="D46" s="115" t="s">
        <v>140</v>
      </c>
      <c r="E46" s="111" t="s">
        <v>51</v>
      </c>
      <c r="F46" s="110" t="s">
        <v>61</v>
      </c>
      <c r="G46" s="107">
        <v>2</v>
      </c>
      <c r="H46" s="224"/>
      <c r="I46" s="108">
        <f t="shared" si="1"/>
        <v>0</v>
      </c>
    </row>
    <row r="47" spans="1:9" s="23" customFormat="1" ht="15" customHeight="1" x14ac:dyDescent="0.25">
      <c r="A47" s="104" t="s">
        <v>170</v>
      </c>
      <c r="B47" s="262"/>
      <c r="C47" s="111"/>
      <c r="D47" s="115" t="s">
        <v>443</v>
      </c>
      <c r="E47" s="111" t="s">
        <v>88</v>
      </c>
      <c r="F47" s="110" t="s">
        <v>61</v>
      </c>
      <c r="G47" s="107">
        <v>1</v>
      </c>
      <c r="H47" s="224"/>
      <c r="I47" s="108">
        <f t="shared" si="1"/>
        <v>0</v>
      </c>
    </row>
    <row r="48" spans="1:9" ht="12.75" customHeight="1" x14ac:dyDescent="0.25">
      <c r="A48" s="104" t="s">
        <v>169</v>
      </c>
      <c r="B48" s="262"/>
      <c r="C48" s="111"/>
      <c r="D48" s="115" t="s">
        <v>444</v>
      </c>
      <c r="E48" s="111" t="s">
        <v>91</v>
      </c>
      <c r="F48" s="110" t="s">
        <v>61</v>
      </c>
      <c r="G48" s="107">
        <v>1</v>
      </c>
      <c r="H48" s="224"/>
      <c r="I48" s="108">
        <f t="shared" si="1"/>
        <v>0</v>
      </c>
    </row>
    <row r="49" spans="1:9" x14ac:dyDescent="0.25">
      <c r="A49" s="104" t="s">
        <v>168</v>
      </c>
      <c r="B49" s="263"/>
      <c r="C49" s="111"/>
      <c r="D49" s="115" t="s">
        <v>445</v>
      </c>
      <c r="E49" s="111" t="s">
        <v>92</v>
      </c>
      <c r="F49" s="110" t="s">
        <v>61</v>
      </c>
      <c r="G49" s="107">
        <v>1</v>
      </c>
      <c r="H49" s="224"/>
      <c r="I49" s="108">
        <f t="shared" si="1"/>
        <v>0</v>
      </c>
    </row>
    <row r="50" spans="1:9" x14ac:dyDescent="0.25">
      <c r="A50" s="104" t="s">
        <v>167</v>
      </c>
      <c r="B50" s="116" t="s">
        <v>139</v>
      </c>
      <c r="C50" s="111"/>
      <c r="D50" s="117">
        <v>343</v>
      </c>
      <c r="E50" s="111" t="s">
        <v>26</v>
      </c>
      <c r="F50" s="110" t="s">
        <v>61</v>
      </c>
      <c r="G50" s="107">
        <v>1</v>
      </c>
      <c r="H50" s="224"/>
      <c r="I50" s="108">
        <f t="shared" si="1"/>
        <v>0</v>
      </c>
    </row>
    <row r="51" spans="1:9" x14ac:dyDescent="0.25">
      <c r="A51" s="104" t="s">
        <v>166</v>
      </c>
      <c r="B51" s="116" t="s">
        <v>139</v>
      </c>
      <c r="C51" s="111"/>
      <c r="D51" s="117">
        <v>338</v>
      </c>
      <c r="E51" s="111" t="s">
        <v>51</v>
      </c>
      <c r="F51" s="110" t="s">
        <v>61</v>
      </c>
      <c r="G51" s="107">
        <v>2</v>
      </c>
      <c r="H51" s="224"/>
      <c r="I51" s="108">
        <f t="shared" si="1"/>
        <v>0</v>
      </c>
    </row>
    <row r="52" spans="1:9" ht="12.75" customHeight="1" x14ac:dyDescent="0.25">
      <c r="A52" s="104" t="s">
        <v>164</v>
      </c>
      <c r="B52" s="118" t="s">
        <v>138</v>
      </c>
      <c r="C52" s="111" t="s">
        <v>137</v>
      </c>
      <c r="D52" s="117"/>
      <c r="E52" s="111" t="s">
        <v>136</v>
      </c>
      <c r="F52" s="110" t="s">
        <v>61</v>
      </c>
      <c r="G52" s="107">
        <v>2</v>
      </c>
      <c r="H52" s="224"/>
      <c r="I52" s="108">
        <f t="shared" si="1"/>
        <v>0</v>
      </c>
    </row>
    <row r="53" spans="1:9" x14ac:dyDescent="0.25">
      <c r="A53" s="104" t="s">
        <v>163</v>
      </c>
      <c r="B53" s="119" t="s">
        <v>446</v>
      </c>
      <c r="C53" s="111"/>
      <c r="D53" s="117"/>
      <c r="E53" s="111" t="s">
        <v>447</v>
      </c>
      <c r="F53" s="110" t="s">
        <v>61</v>
      </c>
      <c r="G53" s="107">
        <v>1</v>
      </c>
      <c r="H53" s="224"/>
      <c r="I53" s="108">
        <f t="shared" si="1"/>
        <v>0</v>
      </c>
    </row>
    <row r="54" spans="1:9" x14ac:dyDescent="0.25">
      <c r="A54" s="104" t="s">
        <v>162</v>
      </c>
      <c r="B54" s="119" t="s">
        <v>135</v>
      </c>
      <c r="C54" s="111" t="s">
        <v>134</v>
      </c>
      <c r="D54" s="117"/>
      <c r="E54" s="111" t="s">
        <v>133</v>
      </c>
      <c r="F54" s="110" t="s">
        <v>61</v>
      </c>
      <c r="G54" s="107">
        <v>2</v>
      </c>
      <c r="H54" s="224"/>
      <c r="I54" s="108">
        <f t="shared" si="1"/>
        <v>0</v>
      </c>
    </row>
    <row r="55" spans="1:9" x14ac:dyDescent="0.25">
      <c r="A55" s="104" t="s">
        <v>161</v>
      </c>
      <c r="B55" s="251" t="s">
        <v>478</v>
      </c>
      <c r="C55" s="111"/>
      <c r="D55" s="117"/>
      <c r="E55" s="111" t="s">
        <v>85</v>
      </c>
      <c r="F55" s="110" t="s">
        <v>61</v>
      </c>
      <c r="G55" s="107">
        <v>2</v>
      </c>
      <c r="H55" s="224"/>
      <c r="I55" s="108">
        <f t="shared" si="1"/>
        <v>0</v>
      </c>
    </row>
    <row r="56" spans="1:9" x14ac:dyDescent="0.25">
      <c r="A56" s="104" t="s">
        <v>160</v>
      </c>
      <c r="B56" s="252"/>
      <c r="C56" s="111"/>
      <c r="D56" s="117"/>
      <c r="E56" s="111" t="s">
        <v>83</v>
      </c>
      <c r="F56" s="110" t="s">
        <v>61</v>
      </c>
      <c r="G56" s="107">
        <v>2</v>
      </c>
      <c r="H56" s="224"/>
      <c r="I56" s="108">
        <f t="shared" si="1"/>
        <v>0</v>
      </c>
    </row>
    <row r="57" spans="1:9" x14ac:dyDescent="0.25">
      <c r="A57" s="104" t="s">
        <v>159</v>
      </c>
      <c r="B57" s="252"/>
      <c r="C57" s="111"/>
      <c r="D57" s="117"/>
      <c r="E57" s="111" t="s">
        <v>84</v>
      </c>
      <c r="F57" s="110" t="s">
        <v>61</v>
      </c>
      <c r="G57" s="107">
        <v>2</v>
      </c>
      <c r="H57" s="224"/>
      <c r="I57" s="108">
        <f t="shared" si="1"/>
        <v>0</v>
      </c>
    </row>
    <row r="58" spans="1:9" ht="12.75" customHeight="1" x14ac:dyDescent="0.25">
      <c r="A58" s="104" t="s">
        <v>158</v>
      </c>
      <c r="B58" s="253"/>
      <c r="C58" s="111"/>
      <c r="D58" s="117"/>
      <c r="E58" s="111" t="s">
        <v>86</v>
      </c>
      <c r="F58" s="110" t="s">
        <v>61</v>
      </c>
      <c r="G58" s="107">
        <v>2</v>
      </c>
      <c r="H58" s="224"/>
      <c r="I58" s="108">
        <f t="shared" si="1"/>
        <v>0</v>
      </c>
    </row>
    <row r="59" spans="1:9" x14ac:dyDescent="0.25">
      <c r="A59" s="254" t="s">
        <v>62</v>
      </c>
      <c r="B59" s="254"/>
      <c r="C59" s="254"/>
      <c r="D59" s="254"/>
      <c r="E59" s="254"/>
      <c r="F59" s="254"/>
      <c r="G59" s="254"/>
      <c r="H59" s="255"/>
      <c r="I59" s="22">
        <f>SUM(I3:I58)</f>
        <v>0</v>
      </c>
    </row>
    <row r="61" spans="1:9" ht="12.75" customHeight="1" x14ac:dyDescent="0.25"/>
    <row r="63" spans="1:9" ht="12.75" customHeight="1" x14ac:dyDescent="0.25"/>
    <row r="64" spans="1:9" ht="15" customHeight="1" x14ac:dyDescent="0.25"/>
    <row r="65" ht="16.5" customHeight="1" x14ac:dyDescent="0.25"/>
    <row r="67" ht="16.5" customHeight="1" x14ac:dyDescent="0.25"/>
    <row r="72" ht="12.75" customHeight="1" x14ac:dyDescent="0.25"/>
    <row r="76" ht="12.75" customHeight="1" x14ac:dyDescent="0.25"/>
    <row r="78" ht="24.6" customHeight="1" x14ac:dyDescent="0.25"/>
    <row r="80" ht="12.75" customHeight="1" x14ac:dyDescent="0.25"/>
    <row r="85" spans="1:9" ht="12.75" customHeight="1" x14ac:dyDescent="0.25"/>
    <row r="87" spans="1:9" s="114" customFormat="1" x14ac:dyDescent="0.25">
      <c r="A87" s="19"/>
      <c r="B87" s="20"/>
      <c r="C87" s="102"/>
      <c r="D87" s="102"/>
      <c r="E87" s="102"/>
      <c r="F87" s="19"/>
      <c r="G87" s="18"/>
      <c r="H87" s="203"/>
      <c r="I87" s="17"/>
    </row>
    <row r="88" spans="1:9" s="114" customFormat="1" ht="15.75" customHeight="1" x14ac:dyDescent="0.25">
      <c r="A88" s="19"/>
      <c r="B88" s="20"/>
      <c r="C88" s="102"/>
      <c r="D88" s="102"/>
      <c r="E88" s="102"/>
      <c r="F88" s="19"/>
      <c r="G88" s="18"/>
      <c r="H88" s="203"/>
      <c r="I88" s="17"/>
    </row>
    <row r="89" spans="1:9" s="114" customFormat="1" ht="15.75" customHeight="1" x14ac:dyDescent="0.25">
      <c r="A89" s="19"/>
      <c r="B89" s="20"/>
      <c r="C89" s="102"/>
      <c r="D89" s="102"/>
      <c r="E89" s="102"/>
      <c r="F89" s="19"/>
      <c r="G89" s="18"/>
      <c r="H89" s="203"/>
      <c r="I89" s="17"/>
    </row>
    <row r="90" spans="1:9" s="114" customFormat="1" x14ac:dyDescent="0.25">
      <c r="A90" s="19"/>
      <c r="B90" s="20"/>
      <c r="C90" s="102"/>
      <c r="D90" s="102"/>
      <c r="E90" s="102"/>
      <c r="F90" s="19"/>
      <c r="G90" s="18"/>
      <c r="H90" s="203"/>
      <c r="I90" s="17"/>
    </row>
    <row r="91" spans="1:9" s="114" customFormat="1" ht="12.75" customHeight="1" x14ac:dyDescent="0.25">
      <c r="A91" s="19"/>
      <c r="B91" s="20"/>
      <c r="C91" s="102"/>
      <c r="D91" s="102"/>
      <c r="E91" s="102"/>
      <c r="F91" s="19"/>
      <c r="G91" s="18"/>
      <c r="H91" s="203"/>
      <c r="I91" s="17"/>
    </row>
    <row r="92" spans="1:9" s="114" customFormat="1" x14ac:dyDescent="0.25">
      <c r="A92" s="19"/>
      <c r="B92" s="20"/>
      <c r="C92" s="102"/>
      <c r="D92" s="102"/>
      <c r="E92" s="102"/>
      <c r="F92" s="19"/>
      <c r="G92" s="18"/>
      <c r="H92" s="203"/>
      <c r="I92" s="17"/>
    </row>
    <row r="93" spans="1:9" s="114" customFormat="1" x14ac:dyDescent="0.25">
      <c r="A93" s="19"/>
      <c r="B93" s="20"/>
      <c r="C93" s="102"/>
      <c r="D93" s="102"/>
      <c r="E93" s="102"/>
      <c r="F93" s="19"/>
      <c r="G93" s="18"/>
      <c r="H93" s="203"/>
      <c r="I93" s="17"/>
    </row>
    <row r="99" ht="12.75" customHeight="1" x14ac:dyDescent="0.25"/>
  </sheetData>
  <sheetProtection selectLockedCells="1" selectUnlockedCells="1"/>
  <mergeCells count="22">
    <mergeCell ref="B55:B58"/>
    <mergeCell ref="A59:H59"/>
    <mergeCell ref="H34:H35"/>
    <mergeCell ref="I34:I35"/>
    <mergeCell ref="B37:B40"/>
    <mergeCell ref="B44:B45"/>
    <mergeCell ref="B46:B49"/>
    <mergeCell ref="C34:C35"/>
    <mergeCell ref="D34:D35"/>
    <mergeCell ref="E34:E35"/>
    <mergeCell ref="F34:F35"/>
    <mergeCell ref="G34:G35"/>
    <mergeCell ref="B22:B27"/>
    <mergeCell ref="B28:B31"/>
    <mergeCell ref="B32:B33"/>
    <mergeCell ref="B34:B35"/>
    <mergeCell ref="B18:B21"/>
    <mergeCell ref="A1:I1"/>
    <mergeCell ref="B3:B6"/>
    <mergeCell ref="B8:B10"/>
    <mergeCell ref="B11:B14"/>
    <mergeCell ref="B15:B16"/>
  </mergeCells>
  <pageMargins left="0.7" right="0.7" top="0.75" bottom="0.75" header="0.51180555555555551" footer="0.51180555555555551"/>
  <pageSetup paperSize="9" scale="54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E432-DA56-4399-9769-4DA0F4ED9265}">
  <dimension ref="A1:M104"/>
  <sheetViews>
    <sheetView view="pageBreakPreview" zoomScaleNormal="100" zoomScaleSheetLayoutView="100" workbookViewId="0">
      <selection activeCell="H2" sqref="H2:I2"/>
    </sheetView>
  </sheetViews>
  <sheetFormatPr defaultColWidth="8.85546875" defaultRowHeight="15" x14ac:dyDescent="0.25"/>
  <cols>
    <col min="1" max="1" width="4" style="10" customWidth="1"/>
    <col min="2" max="2" width="22.28515625" style="11" customWidth="1"/>
    <col min="3" max="3" width="13.140625" style="12" customWidth="1"/>
    <col min="4" max="4" width="11.28515625" style="11" customWidth="1"/>
    <col min="5" max="5" width="13.140625" style="11" customWidth="1"/>
    <col min="6" max="6" width="10.7109375" style="11" customWidth="1"/>
    <col min="7" max="7" width="9" style="12" customWidth="1"/>
    <col min="8" max="8" width="12.85546875" style="12" customWidth="1"/>
    <col min="9" max="9" width="11.85546875" style="12" customWidth="1"/>
    <col min="10" max="10" width="23" style="11" customWidth="1"/>
    <col min="11" max="16384" width="8.85546875" style="11"/>
  </cols>
  <sheetData>
    <row r="1" spans="1:10" x14ac:dyDescent="0.25">
      <c r="A1" s="278" t="s">
        <v>273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33.75" x14ac:dyDescent="0.25">
      <c r="A2" s="29" t="s">
        <v>0</v>
      </c>
      <c r="B2" s="30" t="s">
        <v>1</v>
      </c>
      <c r="C2" s="30" t="s">
        <v>2</v>
      </c>
      <c r="D2" s="31" t="s">
        <v>3</v>
      </c>
      <c r="E2" s="30" t="s">
        <v>4</v>
      </c>
      <c r="F2" s="30" t="s">
        <v>58</v>
      </c>
      <c r="G2" s="97" t="s">
        <v>59</v>
      </c>
      <c r="H2" s="337" t="s">
        <v>222</v>
      </c>
      <c r="I2" s="341" t="s">
        <v>221</v>
      </c>
      <c r="J2" s="29" t="s">
        <v>60</v>
      </c>
    </row>
    <row r="3" spans="1:10" ht="25.5" x14ac:dyDescent="0.25">
      <c r="A3" s="94">
        <v>1</v>
      </c>
      <c r="B3" s="99" t="s">
        <v>272</v>
      </c>
      <c r="C3" s="73" t="s">
        <v>271</v>
      </c>
      <c r="D3" s="92" t="s">
        <v>270</v>
      </c>
      <c r="E3" s="92" t="s">
        <v>8</v>
      </c>
      <c r="F3" s="92" t="s">
        <v>87</v>
      </c>
      <c r="G3" s="91">
        <v>1</v>
      </c>
      <c r="H3" s="217"/>
      <c r="I3" s="123">
        <f t="shared" ref="I3:I45" si="0">H3*G3</f>
        <v>0</v>
      </c>
      <c r="J3" s="98"/>
    </row>
    <row r="4" spans="1:10" x14ac:dyDescent="0.25">
      <c r="A4" s="94">
        <v>2</v>
      </c>
      <c r="B4" s="279" t="s">
        <v>269</v>
      </c>
      <c r="C4" s="100" t="s">
        <v>268</v>
      </c>
      <c r="D4" s="88"/>
      <c r="E4" s="88" t="s">
        <v>8</v>
      </c>
      <c r="F4" s="88" t="s">
        <v>224</v>
      </c>
      <c r="G4" s="170">
        <v>1</v>
      </c>
      <c r="H4" s="218"/>
      <c r="I4" s="123">
        <f t="shared" si="0"/>
        <v>0</v>
      </c>
      <c r="J4" s="98" t="s">
        <v>479</v>
      </c>
    </row>
    <row r="5" spans="1:10" x14ac:dyDescent="0.25">
      <c r="A5" s="94">
        <v>3</v>
      </c>
      <c r="B5" s="280"/>
      <c r="C5" s="100" t="s">
        <v>267</v>
      </c>
      <c r="D5" s="88"/>
      <c r="E5" s="282" t="s">
        <v>26</v>
      </c>
      <c r="F5" s="88" t="s">
        <v>224</v>
      </c>
      <c r="G5" s="170">
        <v>1</v>
      </c>
      <c r="H5" s="218"/>
      <c r="I5" s="123">
        <f t="shared" si="0"/>
        <v>0</v>
      </c>
      <c r="J5" s="98" t="s">
        <v>479</v>
      </c>
    </row>
    <row r="6" spans="1:10" x14ac:dyDescent="0.25">
      <c r="A6" s="94">
        <v>4</v>
      </c>
      <c r="B6" s="280"/>
      <c r="C6" s="100" t="s">
        <v>266</v>
      </c>
      <c r="D6" s="88"/>
      <c r="E6" s="283"/>
      <c r="F6" s="88" t="s">
        <v>224</v>
      </c>
      <c r="G6" s="170">
        <v>1</v>
      </c>
      <c r="H6" s="219"/>
      <c r="I6" s="123">
        <f t="shared" si="0"/>
        <v>0</v>
      </c>
      <c r="J6" s="98" t="s">
        <v>479</v>
      </c>
    </row>
    <row r="7" spans="1:10" x14ac:dyDescent="0.25">
      <c r="A7" s="94">
        <v>5</v>
      </c>
      <c r="B7" s="281"/>
      <c r="C7" s="100" t="s">
        <v>265</v>
      </c>
      <c r="D7" s="88"/>
      <c r="E7" s="284"/>
      <c r="F7" s="88" t="s">
        <v>224</v>
      </c>
      <c r="G7" s="170">
        <v>1</v>
      </c>
      <c r="H7" s="219"/>
      <c r="I7" s="123">
        <f t="shared" si="0"/>
        <v>0</v>
      </c>
      <c r="J7" s="98" t="s">
        <v>479</v>
      </c>
    </row>
    <row r="8" spans="1:10" x14ac:dyDescent="0.25">
      <c r="A8" s="94">
        <v>6</v>
      </c>
      <c r="B8" s="99" t="s">
        <v>264</v>
      </c>
      <c r="C8" s="100" t="s">
        <v>263</v>
      </c>
      <c r="D8" s="92"/>
      <c r="E8" s="92" t="s">
        <v>8</v>
      </c>
      <c r="F8" s="92" t="s">
        <v>87</v>
      </c>
      <c r="G8" s="91">
        <v>1</v>
      </c>
      <c r="H8" s="220"/>
      <c r="I8" s="123">
        <f t="shared" si="0"/>
        <v>0</v>
      </c>
      <c r="J8" s="98"/>
    </row>
    <row r="9" spans="1:10" x14ac:dyDescent="0.25">
      <c r="A9" s="94">
        <v>7</v>
      </c>
      <c r="B9" s="285" t="s">
        <v>262</v>
      </c>
      <c r="C9" s="73" t="s">
        <v>261</v>
      </c>
      <c r="D9" s="92"/>
      <c r="E9" s="88" t="s">
        <v>8</v>
      </c>
      <c r="F9" s="92" t="s">
        <v>87</v>
      </c>
      <c r="G9" s="91">
        <v>1</v>
      </c>
      <c r="H9" s="220"/>
      <c r="I9" s="123">
        <f t="shared" si="0"/>
        <v>0</v>
      </c>
      <c r="J9" s="98"/>
    </row>
    <row r="10" spans="1:10" x14ac:dyDescent="0.25">
      <c r="A10" s="94">
        <v>8</v>
      </c>
      <c r="B10" s="286"/>
      <c r="C10" s="73" t="s">
        <v>260</v>
      </c>
      <c r="D10" s="92"/>
      <c r="E10" s="288" t="s">
        <v>26</v>
      </c>
      <c r="F10" s="92" t="s">
        <v>87</v>
      </c>
      <c r="G10" s="91">
        <v>1</v>
      </c>
      <c r="H10" s="220"/>
      <c r="I10" s="123">
        <f t="shared" si="0"/>
        <v>0</v>
      </c>
      <c r="J10" s="98"/>
    </row>
    <row r="11" spans="1:10" ht="22.9" customHeight="1" x14ac:dyDescent="0.25">
      <c r="A11" s="94">
        <v>9</v>
      </c>
      <c r="B11" s="286"/>
      <c r="C11" s="73" t="s">
        <v>259</v>
      </c>
      <c r="D11" s="92"/>
      <c r="E11" s="289"/>
      <c r="F11" s="92" t="s">
        <v>87</v>
      </c>
      <c r="G11" s="91">
        <v>1</v>
      </c>
      <c r="H11" s="220"/>
      <c r="I11" s="123">
        <f t="shared" si="0"/>
        <v>0</v>
      </c>
      <c r="J11" s="98"/>
    </row>
    <row r="12" spans="1:10" x14ac:dyDescent="0.25">
      <c r="A12" s="94">
        <v>10</v>
      </c>
      <c r="B12" s="287"/>
      <c r="C12" s="73" t="s">
        <v>258</v>
      </c>
      <c r="D12" s="92"/>
      <c r="E12" s="290"/>
      <c r="F12" s="92" t="s">
        <v>87</v>
      </c>
      <c r="G12" s="91">
        <v>1</v>
      </c>
      <c r="H12" s="220"/>
      <c r="I12" s="123">
        <f t="shared" si="0"/>
        <v>0</v>
      </c>
      <c r="J12" s="98"/>
    </row>
    <row r="13" spans="1:10" x14ac:dyDescent="0.25">
      <c r="A13" s="94">
        <v>11</v>
      </c>
      <c r="B13" s="99" t="s">
        <v>257</v>
      </c>
      <c r="C13" s="100" t="s">
        <v>256</v>
      </c>
      <c r="D13" s="92"/>
      <c r="E13" s="92" t="s">
        <v>8</v>
      </c>
      <c r="F13" s="92" t="s">
        <v>224</v>
      </c>
      <c r="G13" s="91">
        <v>2</v>
      </c>
      <c r="H13" s="217"/>
      <c r="I13" s="123">
        <f t="shared" si="0"/>
        <v>0</v>
      </c>
      <c r="J13" s="98"/>
    </row>
    <row r="14" spans="1:10" ht="25.5" x14ac:dyDescent="0.25">
      <c r="A14" s="94">
        <v>12</v>
      </c>
      <c r="B14" s="99" t="s">
        <v>255</v>
      </c>
      <c r="C14" s="73" t="s">
        <v>254</v>
      </c>
      <c r="D14" s="92"/>
      <c r="E14" s="92" t="s">
        <v>43</v>
      </c>
      <c r="F14" s="92" t="s">
        <v>87</v>
      </c>
      <c r="G14" s="91">
        <v>1</v>
      </c>
      <c r="H14" s="217"/>
      <c r="I14" s="123">
        <f t="shared" si="0"/>
        <v>0</v>
      </c>
      <c r="J14" s="98"/>
    </row>
    <row r="15" spans="1:10" ht="14.45" customHeight="1" x14ac:dyDescent="0.25">
      <c r="A15" s="94">
        <v>13</v>
      </c>
      <c r="B15" s="277" t="s">
        <v>253</v>
      </c>
      <c r="C15" s="73">
        <v>884946</v>
      </c>
      <c r="D15" s="92"/>
      <c r="E15" s="92" t="s">
        <v>8</v>
      </c>
      <c r="F15" s="92" t="s">
        <v>251</v>
      </c>
      <c r="G15" s="97">
        <v>3</v>
      </c>
      <c r="H15" s="221"/>
      <c r="I15" s="123">
        <f t="shared" si="0"/>
        <v>0</v>
      </c>
      <c r="J15" s="98"/>
    </row>
    <row r="16" spans="1:10" x14ac:dyDescent="0.25">
      <c r="A16" s="94">
        <v>14</v>
      </c>
      <c r="B16" s="277"/>
      <c r="C16" s="73">
        <v>884949</v>
      </c>
      <c r="D16" s="92"/>
      <c r="E16" s="92" t="s">
        <v>120</v>
      </c>
      <c r="F16" s="92" t="s">
        <v>251</v>
      </c>
      <c r="G16" s="97">
        <v>3</v>
      </c>
      <c r="H16" s="221"/>
      <c r="I16" s="123">
        <f t="shared" si="0"/>
        <v>0</v>
      </c>
      <c r="J16" s="96"/>
    </row>
    <row r="17" spans="1:10" x14ac:dyDescent="0.25">
      <c r="A17" s="94">
        <v>15</v>
      </c>
      <c r="B17" s="277"/>
      <c r="C17" s="73">
        <v>884948</v>
      </c>
      <c r="D17" s="92"/>
      <c r="E17" s="92" t="s">
        <v>252</v>
      </c>
      <c r="F17" s="92" t="s">
        <v>251</v>
      </c>
      <c r="G17" s="97">
        <v>3</v>
      </c>
      <c r="H17" s="221"/>
      <c r="I17" s="123">
        <f t="shared" si="0"/>
        <v>0</v>
      </c>
      <c r="J17" s="96"/>
    </row>
    <row r="18" spans="1:10" x14ac:dyDescent="0.25">
      <c r="A18" s="94">
        <v>16</v>
      </c>
      <c r="B18" s="277"/>
      <c r="C18" s="73">
        <v>884947</v>
      </c>
      <c r="D18" s="92"/>
      <c r="E18" s="92" t="s">
        <v>118</v>
      </c>
      <c r="F18" s="92" t="s">
        <v>251</v>
      </c>
      <c r="G18" s="95">
        <v>3</v>
      </c>
      <c r="H18" s="221"/>
      <c r="I18" s="123">
        <f t="shared" si="0"/>
        <v>0</v>
      </c>
      <c r="J18" s="85"/>
    </row>
    <row r="19" spans="1:10" x14ac:dyDescent="0.25">
      <c r="A19" s="94">
        <v>17</v>
      </c>
      <c r="B19" s="93" t="s">
        <v>250</v>
      </c>
      <c r="C19" s="73" t="s">
        <v>15</v>
      </c>
      <c r="D19" s="85"/>
      <c r="E19" s="92" t="s">
        <v>228</v>
      </c>
      <c r="F19" s="92" t="s">
        <v>87</v>
      </c>
      <c r="G19" s="90">
        <v>1</v>
      </c>
      <c r="H19" s="220"/>
      <c r="I19" s="123">
        <f t="shared" si="0"/>
        <v>0</v>
      </c>
      <c r="J19" s="89"/>
    </row>
    <row r="20" spans="1:10" x14ac:dyDescent="0.25">
      <c r="A20" s="146">
        <v>18</v>
      </c>
      <c r="B20" s="291" t="s">
        <v>249</v>
      </c>
      <c r="C20" s="147" t="s">
        <v>248</v>
      </c>
      <c r="D20" s="148"/>
      <c r="E20" s="149" t="s">
        <v>247</v>
      </c>
      <c r="F20" s="149" t="s">
        <v>87</v>
      </c>
      <c r="G20" s="150">
        <v>1</v>
      </c>
      <c r="H20" s="222"/>
      <c r="I20" s="123">
        <f t="shared" si="0"/>
        <v>0</v>
      </c>
      <c r="J20" s="89"/>
    </row>
    <row r="21" spans="1:10" ht="25.5" x14ac:dyDescent="0.25">
      <c r="A21" s="146">
        <v>19</v>
      </c>
      <c r="B21" s="292"/>
      <c r="C21" s="147" t="s">
        <v>246</v>
      </c>
      <c r="D21" s="148"/>
      <c r="E21" s="151" t="s">
        <v>245</v>
      </c>
      <c r="F21" s="152" t="s">
        <v>87</v>
      </c>
      <c r="G21" s="150">
        <v>1</v>
      </c>
      <c r="H21" s="222"/>
      <c r="I21" s="123">
        <f t="shared" si="0"/>
        <v>0</v>
      </c>
      <c r="J21" s="89"/>
    </row>
    <row r="22" spans="1:10" ht="30" x14ac:dyDescent="0.25">
      <c r="A22" s="146">
        <v>20</v>
      </c>
      <c r="B22" s="153" t="s">
        <v>244</v>
      </c>
      <c r="C22" s="154" t="s">
        <v>243</v>
      </c>
      <c r="D22" s="155"/>
      <c r="E22" s="156" t="s">
        <v>51</v>
      </c>
      <c r="F22" s="156" t="s">
        <v>242</v>
      </c>
      <c r="G22" s="157">
        <v>1</v>
      </c>
      <c r="H22" s="223"/>
      <c r="I22" s="123">
        <f t="shared" si="0"/>
        <v>0</v>
      </c>
      <c r="J22" s="89"/>
    </row>
    <row r="23" spans="1:10" x14ac:dyDescent="0.25">
      <c r="A23" s="146">
        <v>21</v>
      </c>
      <c r="B23" s="158" t="s">
        <v>241</v>
      </c>
      <c r="C23" s="159" t="s">
        <v>15</v>
      </c>
      <c r="D23" s="148"/>
      <c r="E23" s="149" t="s">
        <v>228</v>
      </c>
      <c r="F23" s="149" t="s">
        <v>240</v>
      </c>
      <c r="G23" s="150">
        <v>3</v>
      </c>
      <c r="H23" s="223"/>
      <c r="I23" s="123">
        <f t="shared" si="0"/>
        <v>0</v>
      </c>
      <c r="J23" s="89"/>
    </row>
    <row r="24" spans="1:10" x14ac:dyDescent="0.25">
      <c r="A24" s="146">
        <v>22</v>
      </c>
      <c r="B24" s="296" t="s">
        <v>239</v>
      </c>
      <c r="C24" s="159" t="s">
        <v>132</v>
      </c>
      <c r="D24" s="148"/>
      <c r="E24" s="299" t="s">
        <v>238</v>
      </c>
      <c r="F24" s="149" t="s">
        <v>240</v>
      </c>
      <c r="G24" s="150">
        <v>1</v>
      </c>
      <c r="H24" s="222"/>
      <c r="I24" s="123">
        <f t="shared" si="0"/>
        <v>0</v>
      </c>
      <c r="J24" s="89"/>
    </row>
    <row r="25" spans="1:10" x14ac:dyDescent="0.25">
      <c r="A25" s="146">
        <v>23</v>
      </c>
      <c r="B25" s="297"/>
      <c r="C25" s="154" t="s">
        <v>237</v>
      </c>
      <c r="D25" s="148"/>
      <c r="E25" s="300"/>
      <c r="F25" s="149" t="s">
        <v>240</v>
      </c>
      <c r="G25" s="150">
        <v>1</v>
      </c>
      <c r="H25" s="222"/>
      <c r="I25" s="123">
        <f t="shared" si="0"/>
        <v>0</v>
      </c>
      <c r="J25" s="89"/>
    </row>
    <row r="26" spans="1:10" ht="26.25" x14ac:dyDescent="0.25">
      <c r="A26" s="146">
        <v>24</v>
      </c>
      <c r="B26" s="297"/>
      <c r="C26" s="154" t="s">
        <v>236</v>
      </c>
      <c r="D26" s="148"/>
      <c r="E26" s="300"/>
      <c r="F26" s="149" t="s">
        <v>240</v>
      </c>
      <c r="G26" s="150">
        <v>1</v>
      </c>
      <c r="H26" s="222"/>
      <c r="I26" s="123">
        <f t="shared" si="0"/>
        <v>0</v>
      </c>
      <c r="J26" s="89"/>
    </row>
    <row r="27" spans="1:10" ht="26.25" x14ac:dyDescent="0.25">
      <c r="A27" s="146">
        <v>25</v>
      </c>
      <c r="B27" s="298"/>
      <c r="C27" s="154" t="s">
        <v>235</v>
      </c>
      <c r="D27" s="148"/>
      <c r="E27" s="301"/>
      <c r="F27" s="149" t="s">
        <v>240</v>
      </c>
      <c r="G27" s="150">
        <v>1</v>
      </c>
      <c r="H27" s="222"/>
      <c r="I27" s="123">
        <f t="shared" si="0"/>
        <v>0</v>
      </c>
      <c r="J27" s="89"/>
    </row>
    <row r="28" spans="1:10" x14ac:dyDescent="0.25">
      <c r="A28" s="146">
        <v>26</v>
      </c>
      <c r="B28" s="160" t="s">
        <v>234</v>
      </c>
      <c r="C28" s="159" t="s">
        <v>471</v>
      </c>
      <c r="D28" s="148"/>
      <c r="E28" s="149" t="s">
        <v>8</v>
      </c>
      <c r="F28" s="149" t="s">
        <v>87</v>
      </c>
      <c r="G28" s="150">
        <v>1</v>
      </c>
      <c r="H28" s="223"/>
      <c r="I28" s="123">
        <f t="shared" si="0"/>
        <v>0</v>
      </c>
      <c r="J28" s="89"/>
    </row>
    <row r="29" spans="1:10" x14ac:dyDescent="0.25">
      <c r="A29" s="146">
        <v>27</v>
      </c>
      <c r="B29" s="160" t="s">
        <v>233</v>
      </c>
      <c r="C29" s="159" t="s">
        <v>15</v>
      </c>
      <c r="D29" s="148"/>
      <c r="E29" s="149" t="s">
        <v>228</v>
      </c>
      <c r="F29" s="149" t="s">
        <v>230</v>
      </c>
      <c r="G29" s="150">
        <v>1</v>
      </c>
      <c r="H29" s="223"/>
      <c r="I29" s="123">
        <f t="shared" si="0"/>
        <v>0</v>
      </c>
      <c r="J29" s="89"/>
    </row>
    <row r="30" spans="1:10" x14ac:dyDescent="0.25">
      <c r="A30" s="146">
        <v>28</v>
      </c>
      <c r="B30" s="160" t="s">
        <v>232</v>
      </c>
      <c r="C30" s="154" t="s">
        <v>231</v>
      </c>
      <c r="D30" s="148"/>
      <c r="E30" s="149" t="s">
        <v>228</v>
      </c>
      <c r="F30" s="149" t="s">
        <v>230</v>
      </c>
      <c r="G30" s="161">
        <v>1</v>
      </c>
      <c r="H30" s="223"/>
      <c r="I30" s="123">
        <f t="shared" si="0"/>
        <v>0</v>
      </c>
      <c r="J30" s="87"/>
    </row>
    <row r="31" spans="1:10" x14ac:dyDescent="0.25">
      <c r="A31" s="146">
        <v>29</v>
      </c>
      <c r="B31" s="160" t="s">
        <v>232</v>
      </c>
      <c r="C31" s="154" t="s">
        <v>231</v>
      </c>
      <c r="D31" s="148"/>
      <c r="E31" s="149" t="s">
        <v>227</v>
      </c>
      <c r="F31" s="149" t="s">
        <v>230</v>
      </c>
      <c r="G31" s="161">
        <v>1</v>
      </c>
      <c r="H31" s="223"/>
      <c r="I31" s="123">
        <f t="shared" si="0"/>
        <v>0</v>
      </c>
      <c r="J31" s="87"/>
    </row>
    <row r="32" spans="1:10" x14ac:dyDescent="0.25">
      <c r="A32" s="146">
        <v>30</v>
      </c>
      <c r="B32" s="160" t="s">
        <v>232</v>
      </c>
      <c r="C32" s="154" t="s">
        <v>231</v>
      </c>
      <c r="D32" s="148"/>
      <c r="E32" s="149" t="s">
        <v>225</v>
      </c>
      <c r="F32" s="149" t="s">
        <v>230</v>
      </c>
      <c r="G32" s="161">
        <v>1</v>
      </c>
      <c r="H32" s="223"/>
      <c r="I32" s="123">
        <f t="shared" si="0"/>
        <v>0</v>
      </c>
      <c r="J32" s="87"/>
    </row>
    <row r="33" spans="1:10" x14ac:dyDescent="0.25">
      <c r="A33" s="146">
        <v>31</v>
      </c>
      <c r="B33" s="160" t="s">
        <v>232</v>
      </c>
      <c r="C33" s="154" t="s">
        <v>231</v>
      </c>
      <c r="D33" s="148"/>
      <c r="E33" s="149" t="s">
        <v>226</v>
      </c>
      <c r="F33" s="149" t="s">
        <v>230</v>
      </c>
      <c r="G33" s="161">
        <v>1</v>
      </c>
      <c r="H33" s="223"/>
      <c r="I33" s="123">
        <f t="shared" si="0"/>
        <v>0</v>
      </c>
      <c r="J33" s="87"/>
    </row>
    <row r="34" spans="1:10" ht="22.9" customHeight="1" x14ac:dyDescent="0.25">
      <c r="A34" s="146">
        <v>32</v>
      </c>
      <c r="B34" s="293" t="s">
        <v>229</v>
      </c>
      <c r="C34" s="147">
        <v>841651</v>
      </c>
      <c r="D34" s="162"/>
      <c r="E34" s="162" t="s">
        <v>228</v>
      </c>
      <c r="F34" s="162" t="s">
        <v>224</v>
      </c>
      <c r="G34" s="163">
        <v>1</v>
      </c>
      <c r="H34" s="223"/>
      <c r="I34" s="123">
        <f t="shared" si="0"/>
        <v>0</v>
      </c>
      <c r="J34" s="87"/>
    </row>
    <row r="35" spans="1:10" ht="15" customHeight="1" x14ac:dyDescent="0.25">
      <c r="A35" s="146">
        <v>33</v>
      </c>
      <c r="B35" s="294"/>
      <c r="C35" s="164">
        <v>841654</v>
      </c>
      <c r="D35" s="162"/>
      <c r="E35" s="149" t="s">
        <v>227</v>
      </c>
      <c r="F35" s="162" t="s">
        <v>224</v>
      </c>
      <c r="G35" s="163">
        <v>1</v>
      </c>
      <c r="H35" s="223"/>
      <c r="I35" s="123">
        <f t="shared" si="0"/>
        <v>0</v>
      </c>
      <c r="J35" s="87"/>
    </row>
    <row r="36" spans="1:10" x14ac:dyDescent="0.25">
      <c r="A36" s="146">
        <v>34</v>
      </c>
      <c r="B36" s="294"/>
      <c r="C36" s="164">
        <v>841653</v>
      </c>
      <c r="D36" s="162"/>
      <c r="E36" s="149" t="s">
        <v>226</v>
      </c>
      <c r="F36" s="162" t="s">
        <v>224</v>
      </c>
      <c r="G36" s="163">
        <v>1</v>
      </c>
      <c r="H36" s="223"/>
      <c r="I36" s="123">
        <f t="shared" si="0"/>
        <v>0</v>
      </c>
      <c r="J36" s="87"/>
    </row>
    <row r="37" spans="1:10" x14ac:dyDescent="0.25">
      <c r="A37" s="146">
        <v>35</v>
      </c>
      <c r="B37" s="295"/>
      <c r="C37" s="165">
        <v>841652</v>
      </c>
      <c r="D37" s="162"/>
      <c r="E37" s="149" t="s">
        <v>225</v>
      </c>
      <c r="F37" s="162" t="s">
        <v>224</v>
      </c>
      <c r="G37" s="163">
        <v>1</v>
      </c>
      <c r="H37" s="223"/>
      <c r="I37" s="123">
        <f t="shared" si="0"/>
        <v>0</v>
      </c>
      <c r="J37" s="87"/>
    </row>
    <row r="38" spans="1:10" ht="15" customHeight="1" x14ac:dyDescent="0.25">
      <c r="A38" s="146">
        <v>36</v>
      </c>
      <c r="B38" s="166" t="s">
        <v>439</v>
      </c>
      <c r="C38" s="165" t="s">
        <v>442</v>
      </c>
      <c r="D38" s="162"/>
      <c r="E38" s="149" t="s">
        <v>8</v>
      </c>
      <c r="F38" s="162" t="s">
        <v>224</v>
      </c>
      <c r="G38" s="163">
        <v>1</v>
      </c>
      <c r="H38" s="223"/>
      <c r="I38" s="123">
        <f t="shared" si="0"/>
        <v>0</v>
      </c>
      <c r="J38" s="87"/>
    </row>
    <row r="39" spans="1:10" ht="15" customHeight="1" x14ac:dyDescent="0.25">
      <c r="A39" s="146">
        <v>37</v>
      </c>
      <c r="B39" s="166" t="s">
        <v>439</v>
      </c>
      <c r="C39" s="165" t="s">
        <v>441</v>
      </c>
      <c r="D39" s="162"/>
      <c r="E39" s="149" t="s">
        <v>128</v>
      </c>
      <c r="F39" s="162" t="s">
        <v>224</v>
      </c>
      <c r="G39" s="163">
        <v>1</v>
      </c>
      <c r="H39" s="223"/>
      <c r="I39" s="123">
        <f t="shared" si="0"/>
        <v>0</v>
      </c>
      <c r="J39" s="87"/>
    </row>
    <row r="40" spans="1:10" x14ac:dyDescent="0.25">
      <c r="A40" s="146">
        <v>38</v>
      </c>
      <c r="B40" s="166" t="s">
        <v>439</v>
      </c>
      <c r="C40" s="165" t="s">
        <v>440</v>
      </c>
      <c r="D40" s="162"/>
      <c r="E40" s="149" t="s">
        <v>324</v>
      </c>
      <c r="F40" s="162" t="s">
        <v>224</v>
      </c>
      <c r="G40" s="163">
        <v>1</v>
      </c>
      <c r="H40" s="223"/>
      <c r="I40" s="123">
        <f t="shared" si="0"/>
        <v>0</v>
      </c>
      <c r="J40" s="87"/>
    </row>
    <row r="41" spans="1:10" x14ac:dyDescent="0.25">
      <c r="A41" s="146">
        <v>39</v>
      </c>
      <c r="B41" s="166" t="s">
        <v>439</v>
      </c>
      <c r="C41" s="167" t="s">
        <v>438</v>
      </c>
      <c r="D41" s="162"/>
      <c r="E41" s="162" t="s">
        <v>437</v>
      </c>
      <c r="F41" s="162" t="s">
        <v>224</v>
      </c>
      <c r="G41" s="163">
        <v>1</v>
      </c>
      <c r="H41" s="223"/>
      <c r="I41" s="123">
        <f t="shared" si="0"/>
        <v>0</v>
      </c>
      <c r="J41" s="87"/>
    </row>
    <row r="42" spans="1:10" x14ac:dyDescent="0.25">
      <c r="A42" s="146">
        <v>40</v>
      </c>
      <c r="B42" s="302" t="s">
        <v>480</v>
      </c>
      <c r="C42" s="168">
        <v>841651</v>
      </c>
      <c r="D42" s="162"/>
      <c r="E42" s="162" t="s">
        <v>228</v>
      </c>
      <c r="F42" s="162" t="s">
        <v>224</v>
      </c>
      <c r="G42" s="163">
        <v>1</v>
      </c>
      <c r="H42" s="223"/>
      <c r="I42" s="123">
        <f t="shared" si="0"/>
        <v>0</v>
      </c>
      <c r="J42" s="87"/>
    </row>
    <row r="43" spans="1:10" ht="15" customHeight="1" x14ac:dyDescent="0.25">
      <c r="A43" s="146">
        <v>41</v>
      </c>
      <c r="B43" s="303"/>
      <c r="C43" s="169">
        <v>841654</v>
      </c>
      <c r="D43" s="162"/>
      <c r="E43" s="149" t="s">
        <v>227</v>
      </c>
      <c r="F43" s="162" t="s">
        <v>224</v>
      </c>
      <c r="G43" s="163">
        <v>1</v>
      </c>
      <c r="H43" s="223"/>
      <c r="I43" s="123">
        <f t="shared" si="0"/>
        <v>0</v>
      </c>
      <c r="J43" s="87"/>
    </row>
    <row r="44" spans="1:10" ht="15" customHeight="1" x14ac:dyDescent="0.25">
      <c r="A44" s="146">
        <v>42</v>
      </c>
      <c r="B44" s="303"/>
      <c r="C44" s="169">
        <v>841653</v>
      </c>
      <c r="D44" s="162"/>
      <c r="E44" s="149" t="s">
        <v>226</v>
      </c>
      <c r="F44" s="162" t="s">
        <v>224</v>
      </c>
      <c r="G44" s="163">
        <v>1</v>
      </c>
      <c r="H44" s="223"/>
      <c r="I44" s="123">
        <f t="shared" si="0"/>
        <v>0</v>
      </c>
      <c r="J44" s="87"/>
    </row>
    <row r="45" spans="1:10" x14ac:dyDescent="0.25">
      <c r="A45" s="146">
        <v>43</v>
      </c>
      <c r="B45" s="304"/>
      <c r="C45" s="169">
        <v>841652</v>
      </c>
      <c r="D45" s="162"/>
      <c r="E45" s="149" t="s">
        <v>225</v>
      </c>
      <c r="F45" s="162" t="s">
        <v>224</v>
      </c>
      <c r="G45" s="163">
        <v>1</v>
      </c>
      <c r="H45" s="223"/>
      <c r="I45" s="123">
        <f t="shared" si="0"/>
        <v>0</v>
      </c>
      <c r="J45" s="87"/>
    </row>
    <row r="46" spans="1:10" x14ac:dyDescent="0.25">
      <c r="A46" s="274" t="s">
        <v>62</v>
      </c>
      <c r="B46" s="275"/>
      <c r="C46" s="275"/>
      <c r="D46" s="275"/>
      <c r="E46" s="275"/>
      <c r="F46" s="275"/>
      <c r="G46" s="275"/>
      <c r="H46" s="276"/>
      <c r="I46" s="86">
        <f>SUM(I3:I45)</f>
        <v>0</v>
      </c>
      <c r="J46" s="85"/>
    </row>
    <row r="50" spans="13:13" ht="14.45" customHeight="1" x14ac:dyDescent="0.25"/>
    <row r="57" spans="13:13" ht="15" customHeight="1" x14ac:dyDescent="0.25"/>
    <row r="64" spans="13:13" ht="27" customHeight="1" x14ac:dyDescent="0.25">
      <c r="M64" s="138"/>
    </row>
    <row r="69" ht="26.25" customHeight="1" x14ac:dyDescent="0.25"/>
    <row r="72" ht="29.45" customHeight="1" x14ac:dyDescent="0.25"/>
    <row r="73" ht="26.25" customHeight="1" x14ac:dyDescent="0.25"/>
    <row r="80" ht="15" customHeight="1" x14ac:dyDescent="0.25"/>
    <row r="87" spans="1:10" s="27" customFormat="1" x14ac:dyDescent="0.25">
      <c r="A87" s="10"/>
      <c r="B87" s="11"/>
      <c r="C87" s="12"/>
      <c r="D87" s="11"/>
      <c r="E87" s="11"/>
      <c r="F87" s="11"/>
      <c r="G87" s="12"/>
      <c r="H87" s="12"/>
      <c r="I87" s="12"/>
      <c r="J87" s="11"/>
    </row>
    <row r="88" spans="1:10" s="27" customFormat="1" x14ac:dyDescent="0.25">
      <c r="A88" s="10"/>
      <c r="B88" s="11"/>
      <c r="C88" s="12"/>
      <c r="D88" s="11"/>
      <c r="E88" s="11"/>
      <c r="F88" s="11"/>
      <c r="G88" s="12"/>
      <c r="H88" s="12"/>
      <c r="I88" s="12"/>
      <c r="J88" s="11"/>
    </row>
    <row r="89" spans="1:10" s="27" customFormat="1" x14ac:dyDescent="0.25">
      <c r="A89" s="10"/>
      <c r="B89" s="11"/>
      <c r="C89" s="12"/>
      <c r="D89" s="11"/>
      <c r="E89" s="11"/>
      <c r="F89" s="11"/>
      <c r="G89" s="12"/>
      <c r="H89" s="12"/>
      <c r="I89" s="12"/>
      <c r="J89" s="11"/>
    </row>
    <row r="90" spans="1:10" s="27" customFormat="1" x14ac:dyDescent="0.25">
      <c r="A90" s="10"/>
      <c r="B90" s="11"/>
      <c r="C90" s="12"/>
      <c r="D90" s="11"/>
      <c r="E90" s="11"/>
      <c r="F90" s="11"/>
      <c r="G90" s="12"/>
      <c r="H90" s="12"/>
      <c r="I90" s="12"/>
      <c r="J90" s="11"/>
    </row>
    <row r="91" spans="1:10" s="27" customFormat="1" x14ac:dyDescent="0.25">
      <c r="A91" s="10"/>
      <c r="B91" s="11"/>
      <c r="C91" s="12"/>
      <c r="D91" s="11"/>
      <c r="E91" s="11"/>
      <c r="F91" s="11"/>
      <c r="G91" s="12"/>
      <c r="H91" s="12"/>
      <c r="I91" s="12"/>
      <c r="J91" s="11"/>
    </row>
    <row r="92" spans="1:10" s="27" customFormat="1" x14ac:dyDescent="0.25">
      <c r="A92" s="10"/>
      <c r="B92" s="11"/>
      <c r="C92" s="12"/>
      <c r="D92" s="11"/>
      <c r="E92" s="11"/>
      <c r="F92" s="11"/>
      <c r="G92" s="12"/>
      <c r="H92" s="12"/>
      <c r="I92" s="12"/>
      <c r="J92" s="11"/>
    </row>
    <row r="93" spans="1:10" s="27" customFormat="1" x14ac:dyDescent="0.25">
      <c r="A93" s="10"/>
      <c r="B93" s="11"/>
      <c r="C93" s="12"/>
      <c r="D93" s="11"/>
      <c r="E93" s="11"/>
      <c r="F93" s="11"/>
      <c r="G93" s="12"/>
      <c r="H93" s="12"/>
      <c r="I93" s="12"/>
      <c r="J93" s="11"/>
    </row>
    <row r="94" spans="1:10" s="27" customFormat="1" x14ac:dyDescent="0.25">
      <c r="A94" s="10"/>
      <c r="B94" s="11"/>
      <c r="C94" s="12"/>
      <c r="D94" s="11"/>
      <c r="E94" s="11"/>
      <c r="F94" s="11"/>
      <c r="G94" s="12"/>
      <c r="H94" s="12"/>
      <c r="I94" s="12"/>
      <c r="J94" s="11"/>
    </row>
    <row r="95" spans="1:10" s="27" customFormat="1" x14ac:dyDescent="0.25">
      <c r="A95" s="10"/>
      <c r="B95" s="11"/>
      <c r="C95" s="12"/>
      <c r="D95" s="11"/>
      <c r="E95" s="11"/>
      <c r="F95" s="11"/>
      <c r="G95" s="12"/>
      <c r="H95" s="12"/>
      <c r="I95" s="12"/>
      <c r="J95" s="11"/>
    </row>
    <row r="96" spans="1:10" s="27" customFormat="1" x14ac:dyDescent="0.25">
      <c r="A96" s="10"/>
      <c r="B96" s="11"/>
      <c r="C96" s="12"/>
      <c r="D96" s="11"/>
      <c r="E96" s="11"/>
      <c r="F96" s="11"/>
      <c r="G96" s="12"/>
      <c r="H96" s="12"/>
      <c r="I96" s="12"/>
      <c r="J96" s="11"/>
    </row>
    <row r="97" spans="1:10" s="27" customFormat="1" x14ac:dyDescent="0.25">
      <c r="A97" s="10"/>
      <c r="B97" s="11"/>
      <c r="C97" s="12"/>
      <c r="D97" s="11"/>
      <c r="E97" s="11"/>
      <c r="F97" s="11"/>
      <c r="G97" s="12"/>
      <c r="H97" s="12"/>
      <c r="I97" s="12"/>
      <c r="J97" s="11"/>
    </row>
    <row r="98" spans="1:10" s="27" customFormat="1" x14ac:dyDescent="0.25">
      <c r="A98" s="10"/>
      <c r="B98" s="11"/>
      <c r="C98" s="12"/>
      <c r="D98" s="11"/>
      <c r="E98" s="11"/>
      <c r="F98" s="11"/>
      <c r="G98" s="12"/>
      <c r="H98" s="12"/>
      <c r="I98" s="12"/>
      <c r="J98" s="11"/>
    </row>
    <row r="99" spans="1:10" s="27" customFormat="1" x14ac:dyDescent="0.25">
      <c r="A99" s="10"/>
      <c r="B99" s="11"/>
      <c r="C99" s="12"/>
      <c r="D99" s="11"/>
      <c r="E99" s="11"/>
      <c r="F99" s="11"/>
      <c r="G99" s="12"/>
      <c r="H99" s="12"/>
      <c r="I99" s="12"/>
      <c r="J99" s="11"/>
    </row>
    <row r="100" spans="1:10" s="27" customFormat="1" x14ac:dyDescent="0.25">
      <c r="A100" s="10"/>
      <c r="B100" s="11"/>
      <c r="C100" s="12"/>
      <c r="D100" s="11"/>
      <c r="E100" s="11"/>
      <c r="F100" s="11"/>
      <c r="G100" s="12"/>
      <c r="H100" s="12"/>
      <c r="I100" s="12"/>
      <c r="J100" s="11"/>
    </row>
    <row r="101" spans="1:10" s="27" customFormat="1" x14ac:dyDescent="0.25">
      <c r="A101" s="10"/>
      <c r="B101" s="11"/>
      <c r="C101" s="12"/>
      <c r="D101" s="11"/>
      <c r="E101" s="11"/>
      <c r="F101" s="11"/>
      <c r="G101" s="12"/>
      <c r="H101" s="12"/>
      <c r="I101" s="12"/>
      <c r="J101" s="11"/>
    </row>
    <row r="102" spans="1:10" s="27" customFormat="1" x14ac:dyDescent="0.25">
      <c r="A102" s="10"/>
      <c r="B102" s="11"/>
      <c r="C102" s="12"/>
      <c r="D102" s="11"/>
      <c r="E102" s="11"/>
      <c r="F102" s="11"/>
      <c r="G102" s="12"/>
      <c r="H102" s="12"/>
      <c r="I102" s="12"/>
      <c r="J102" s="11"/>
    </row>
    <row r="103" spans="1:10" s="27" customFormat="1" x14ac:dyDescent="0.25">
      <c r="A103" s="10"/>
      <c r="B103" s="11"/>
      <c r="C103" s="12"/>
      <c r="D103" s="11"/>
      <c r="E103" s="11"/>
      <c r="F103" s="11"/>
      <c r="G103" s="12"/>
      <c r="H103" s="12"/>
      <c r="I103" s="12"/>
      <c r="J103" s="11"/>
    </row>
    <row r="104" spans="1:10" s="27" customFormat="1" x14ac:dyDescent="0.25">
      <c r="A104" s="10"/>
      <c r="B104" s="11"/>
      <c r="C104" s="12"/>
      <c r="D104" s="11"/>
      <c r="E104" s="11"/>
      <c r="F104" s="11"/>
      <c r="G104" s="12"/>
      <c r="H104" s="12"/>
      <c r="I104" s="12"/>
      <c r="J104" s="11"/>
    </row>
  </sheetData>
  <mergeCells count="12">
    <mergeCell ref="A46:H46"/>
    <mergeCell ref="B15:B18"/>
    <mergeCell ref="A1:J1"/>
    <mergeCell ref="B4:B7"/>
    <mergeCell ref="E5:E7"/>
    <mergeCell ref="B9:B12"/>
    <mergeCell ref="E10:E12"/>
    <mergeCell ref="B20:B21"/>
    <mergeCell ref="B34:B37"/>
    <mergeCell ref="B24:B27"/>
    <mergeCell ref="E24:E27"/>
    <mergeCell ref="B42:B45"/>
  </mergeCells>
  <hyperlinks>
    <hyperlink ref="C42" r:id="rId1" tooltip="841651 Toner" display="https://www.toner-partnerzy.pl/841651/" xr:uid="{37AFB9BD-905B-4659-8067-EF4B788E7232}"/>
  </hyperlinks>
  <pageMargins left="0.7" right="0.7" top="0.75" bottom="0.75" header="0.3" footer="0.3"/>
  <pageSetup paperSize="9" scale="66" orientation="portrait" r:id="rId2"/>
  <rowBreaks count="1" manualBreakCount="1">
    <brk id="5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0A70-0D8D-4275-906F-202E16DAA91A}">
  <sheetPr>
    <pageSetUpPr fitToPage="1"/>
  </sheetPr>
  <dimension ref="A1:BM56"/>
  <sheetViews>
    <sheetView view="pageBreakPreview" zoomScaleNormal="100" zoomScaleSheetLayoutView="100" workbookViewId="0">
      <selection activeCell="I26" sqref="I26"/>
    </sheetView>
  </sheetViews>
  <sheetFormatPr defaultColWidth="8.85546875" defaultRowHeight="15" x14ac:dyDescent="0.25"/>
  <cols>
    <col min="1" max="1" width="4" style="10" customWidth="1"/>
    <col min="2" max="2" width="22.28515625" style="11" customWidth="1"/>
    <col min="3" max="3" width="18.7109375" style="11" customWidth="1"/>
    <col min="4" max="4" width="13.28515625" style="11" customWidth="1"/>
    <col min="5" max="5" width="13.140625" style="11" customWidth="1"/>
    <col min="6" max="6" width="11.5703125" style="11" customWidth="1"/>
    <col min="7" max="7" width="5.28515625" style="12" customWidth="1"/>
    <col min="8" max="8" width="12.85546875" style="12" customWidth="1"/>
    <col min="9" max="9" width="11.85546875" style="12" customWidth="1"/>
    <col min="10" max="10" width="13.28515625" style="11" customWidth="1"/>
    <col min="11" max="16384" width="8.85546875" style="11"/>
  </cols>
  <sheetData>
    <row r="1" spans="1:10" ht="25.5" customHeight="1" x14ac:dyDescent="0.25">
      <c r="A1" s="307" t="s">
        <v>289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0" ht="38.25" x14ac:dyDescent="0.25">
      <c r="A2" s="171" t="s">
        <v>0</v>
      </c>
      <c r="B2" s="172" t="s">
        <v>1</v>
      </c>
      <c r="C2" s="172" t="s">
        <v>2</v>
      </c>
      <c r="D2" s="173" t="s">
        <v>3</v>
      </c>
      <c r="E2" s="172" t="s">
        <v>4</v>
      </c>
      <c r="F2" s="172" t="s">
        <v>58</v>
      </c>
      <c r="G2" s="174" t="s">
        <v>59</v>
      </c>
      <c r="H2" s="175" t="s">
        <v>222</v>
      </c>
      <c r="I2" s="175" t="s">
        <v>221</v>
      </c>
      <c r="J2" s="175" t="s">
        <v>60</v>
      </c>
    </row>
    <row r="3" spans="1:10" ht="14.45" customHeight="1" x14ac:dyDescent="0.25">
      <c r="A3" s="176">
        <v>1</v>
      </c>
      <c r="B3" s="177" t="s">
        <v>288</v>
      </c>
      <c r="C3" s="178" t="s">
        <v>287</v>
      </c>
      <c r="D3" s="179"/>
      <c r="E3" s="179" t="s">
        <v>51</v>
      </c>
      <c r="F3" s="179" t="s">
        <v>87</v>
      </c>
      <c r="G3" s="171">
        <v>1</v>
      </c>
      <c r="H3" s="180"/>
      <c r="I3" s="181">
        <f>G3*H3</f>
        <v>0</v>
      </c>
      <c r="J3" s="182"/>
    </row>
    <row r="4" spans="1:10" ht="22.9" customHeight="1" x14ac:dyDescent="0.25">
      <c r="A4" s="176">
        <v>2</v>
      </c>
      <c r="B4" s="177" t="s">
        <v>286</v>
      </c>
      <c r="C4" s="178" t="s">
        <v>281</v>
      </c>
      <c r="D4" s="178"/>
      <c r="E4" s="179" t="s">
        <v>51</v>
      </c>
      <c r="F4" s="179" t="s">
        <v>87</v>
      </c>
      <c r="G4" s="174">
        <v>1</v>
      </c>
      <c r="H4" s="183"/>
      <c r="I4" s="181">
        <f t="shared" ref="I4:I16" si="0">G4*H4</f>
        <v>0</v>
      </c>
      <c r="J4" s="182"/>
    </row>
    <row r="5" spans="1:10" ht="22.9" customHeight="1" x14ac:dyDescent="0.25">
      <c r="A5" s="176">
        <v>3</v>
      </c>
      <c r="B5" s="308" t="s">
        <v>285</v>
      </c>
      <c r="C5" s="178" t="s">
        <v>284</v>
      </c>
      <c r="D5" s="179"/>
      <c r="E5" s="179" t="s">
        <v>275</v>
      </c>
      <c r="F5" s="179" t="s">
        <v>61</v>
      </c>
      <c r="G5" s="171">
        <v>3</v>
      </c>
      <c r="H5" s="180"/>
      <c r="I5" s="181">
        <f t="shared" si="0"/>
        <v>0</v>
      </c>
      <c r="J5" s="182"/>
    </row>
    <row r="6" spans="1:10" ht="22.9" customHeight="1" x14ac:dyDescent="0.25">
      <c r="A6" s="176">
        <v>4</v>
      </c>
      <c r="B6" s="308"/>
      <c r="C6" s="178" t="s">
        <v>283</v>
      </c>
      <c r="D6" s="179"/>
      <c r="E6" s="179" t="s">
        <v>274</v>
      </c>
      <c r="F6" s="179" t="s">
        <v>61</v>
      </c>
      <c r="G6" s="171">
        <v>3</v>
      </c>
      <c r="H6" s="184"/>
      <c r="I6" s="181">
        <f t="shared" si="0"/>
        <v>0</v>
      </c>
      <c r="J6" s="182"/>
    </row>
    <row r="7" spans="1:10" ht="14.45" customHeight="1" x14ac:dyDescent="0.25">
      <c r="A7" s="176">
        <v>5</v>
      </c>
      <c r="B7" s="308"/>
      <c r="C7" s="178" t="s">
        <v>131</v>
      </c>
      <c r="D7" s="179"/>
      <c r="E7" s="179" t="s">
        <v>83</v>
      </c>
      <c r="F7" s="179" t="s">
        <v>61</v>
      </c>
      <c r="G7" s="171">
        <v>3</v>
      </c>
      <c r="H7" s="184"/>
      <c r="I7" s="181">
        <f t="shared" si="0"/>
        <v>0</v>
      </c>
      <c r="J7" s="182"/>
    </row>
    <row r="8" spans="1:10" ht="22.9" customHeight="1" x14ac:dyDescent="0.25">
      <c r="A8" s="176">
        <v>6</v>
      </c>
      <c r="B8" s="308"/>
      <c r="C8" s="178" t="s">
        <v>132</v>
      </c>
      <c r="D8" s="179"/>
      <c r="E8" s="179" t="s">
        <v>51</v>
      </c>
      <c r="F8" s="179" t="s">
        <v>61</v>
      </c>
      <c r="G8" s="171">
        <v>3</v>
      </c>
      <c r="H8" s="184"/>
      <c r="I8" s="181">
        <f t="shared" si="0"/>
        <v>0</v>
      </c>
      <c r="J8" s="182"/>
    </row>
    <row r="9" spans="1:10" ht="22.9" customHeight="1" x14ac:dyDescent="0.25">
      <c r="A9" s="176">
        <v>7</v>
      </c>
      <c r="B9" s="177" t="s">
        <v>282</v>
      </c>
      <c r="C9" s="178" t="s">
        <v>281</v>
      </c>
      <c r="D9" s="179"/>
      <c r="E9" s="179" t="s">
        <v>51</v>
      </c>
      <c r="F9" s="179" t="s">
        <v>87</v>
      </c>
      <c r="G9" s="171">
        <v>2</v>
      </c>
      <c r="H9" s="184"/>
      <c r="I9" s="181">
        <f t="shared" si="0"/>
        <v>0</v>
      </c>
      <c r="J9" s="182"/>
    </row>
    <row r="10" spans="1:10" ht="22.9" customHeight="1" x14ac:dyDescent="0.3">
      <c r="A10" s="176"/>
      <c r="B10" s="177" t="s">
        <v>450</v>
      </c>
      <c r="C10" s="178" t="s">
        <v>451</v>
      </c>
      <c r="D10" s="185" t="s">
        <v>452</v>
      </c>
      <c r="E10" s="179" t="s">
        <v>51</v>
      </c>
      <c r="F10" s="179" t="s">
        <v>87</v>
      </c>
      <c r="G10" s="171">
        <v>1</v>
      </c>
      <c r="H10" s="184"/>
      <c r="I10" s="181">
        <f t="shared" si="0"/>
        <v>0</v>
      </c>
      <c r="J10" s="182"/>
    </row>
    <row r="11" spans="1:10" ht="22.9" customHeight="1" x14ac:dyDescent="0.25">
      <c r="A11" s="176">
        <v>12</v>
      </c>
      <c r="B11" s="309" t="s">
        <v>280</v>
      </c>
      <c r="C11" s="186" t="s">
        <v>279</v>
      </c>
      <c r="D11" s="187"/>
      <c r="E11" s="179" t="s">
        <v>51</v>
      </c>
      <c r="F11" s="179" t="s">
        <v>61</v>
      </c>
      <c r="G11" s="188">
        <v>3</v>
      </c>
      <c r="H11" s="184"/>
      <c r="I11" s="181">
        <f t="shared" si="0"/>
        <v>0</v>
      </c>
      <c r="J11" s="182"/>
    </row>
    <row r="12" spans="1:10" ht="22.15" customHeight="1" x14ac:dyDescent="0.25">
      <c r="A12" s="176">
        <v>13</v>
      </c>
      <c r="B12" s="310"/>
      <c r="C12" s="186" t="s">
        <v>278</v>
      </c>
      <c r="D12" s="187"/>
      <c r="E12" s="179" t="s">
        <v>277</v>
      </c>
      <c r="F12" s="179" t="s">
        <v>61</v>
      </c>
      <c r="G12" s="188">
        <v>3</v>
      </c>
      <c r="H12" s="184"/>
      <c r="I12" s="181">
        <f t="shared" si="0"/>
        <v>0</v>
      </c>
      <c r="J12" s="182"/>
    </row>
    <row r="13" spans="1:10" ht="14.45" customHeight="1" x14ac:dyDescent="0.25">
      <c r="A13" s="176">
        <v>14</v>
      </c>
      <c r="B13" s="308" t="s">
        <v>276</v>
      </c>
      <c r="C13" s="189" t="s">
        <v>460</v>
      </c>
      <c r="D13" s="189" t="s">
        <v>98</v>
      </c>
      <c r="E13" s="189" t="s">
        <v>461</v>
      </c>
      <c r="F13" s="190" t="s">
        <v>61</v>
      </c>
      <c r="G13" s="171">
        <v>1</v>
      </c>
      <c r="H13" s="184"/>
      <c r="I13" s="181">
        <f t="shared" si="0"/>
        <v>0</v>
      </c>
      <c r="J13" s="182"/>
    </row>
    <row r="14" spans="1:10" ht="14.45" customHeight="1" x14ac:dyDescent="0.25">
      <c r="A14" s="176">
        <v>15</v>
      </c>
      <c r="B14" s="308"/>
      <c r="C14" s="189" t="s">
        <v>462</v>
      </c>
      <c r="D14" s="189" t="s">
        <v>93</v>
      </c>
      <c r="E14" s="189" t="s">
        <v>463</v>
      </c>
      <c r="F14" s="190" t="s">
        <v>61</v>
      </c>
      <c r="G14" s="171">
        <v>1</v>
      </c>
      <c r="H14" s="184"/>
      <c r="I14" s="181">
        <f t="shared" si="0"/>
        <v>0</v>
      </c>
      <c r="J14" s="182"/>
    </row>
    <row r="15" spans="1:10" ht="14.45" customHeight="1" x14ac:dyDescent="0.25">
      <c r="A15" s="176">
        <v>16</v>
      </c>
      <c r="B15" s="308"/>
      <c r="C15" s="189" t="s">
        <v>464</v>
      </c>
      <c r="D15" s="189" t="s">
        <v>93</v>
      </c>
      <c r="E15" s="189" t="s">
        <v>465</v>
      </c>
      <c r="F15" s="190" t="s">
        <v>61</v>
      </c>
      <c r="G15" s="171">
        <v>1</v>
      </c>
      <c r="H15" s="191"/>
      <c r="I15" s="181">
        <f t="shared" si="0"/>
        <v>0</v>
      </c>
      <c r="J15" s="182"/>
    </row>
    <row r="16" spans="1:10" ht="22.5" customHeight="1" x14ac:dyDescent="0.25">
      <c r="A16" s="176">
        <v>17</v>
      </c>
      <c r="B16" s="309"/>
      <c r="C16" s="189" t="s">
        <v>466</v>
      </c>
      <c r="D16" s="189" t="s">
        <v>93</v>
      </c>
      <c r="E16" s="189" t="s">
        <v>467</v>
      </c>
      <c r="F16" s="190" t="s">
        <v>61</v>
      </c>
      <c r="G16" s="173">
        <v>1</v>
      </c>
      <c r="H16" s="216"/>
      <c r="I16" s="181">
        <f t="shared" si="0"/>
        <v>0</v>
      </c>
      <c r="J16" s="182"/>
    </row>
    <row r="17" spans="1:65" ht="14.45" customHeight="1" x14ac:dyDescent="0.25">
      <c r="A17" s="305" t="s">
        <v>62</v>
      </c>
      <c r="B17" s="305"/>
      <c r="C17" s="306"/>
      <c r="D17" s="306"/>
      <c r="E17" s="306"/>
      <c r="F17" s="305"/>
      <c r="G17" s="305"/>
      <c r="H17" s="305"/>
      <c r="I17" s="192">
        <f>SUM(I3:I16)</f>
        <v>0</v>
      </c>
      <c r="J17" s="193"/>
    </row>
    <row r="18" spans="1:65" ht="14.45" customHeight="1" x14ac:dyDescent="0.25">
      <c r="A18" s="28"/>
      <c r="B18" s="28"/>
      <c r="C18" s="28"/>
      <c r="D18" s="28"/>
      <c r="E18" s="28"/>
      <c r="F18" s="28"/>
      <c r="G18" s="28"/>
      <c r="H18" s="74"/>
      <c r="I18" s="74"/>
      <c r="J18" s="28"/>
    </row>
    <row r="19" spans="1:65" ht="14.45" customHeight="1" x14ac:dyDescent="0.25">
      <c r="A19" s="28"/>
      <c r="B19" s="28"/>
      <c r="C19" s="28"/>
      <c r="D19" s="28"/>
      <c r="E19" s="28"/>
      <c r="F19" s="28"/>
      <c r="G19" s="28"/>
      <c r="H19" s="74"/>
      <c r="I19" s="74"/>
      <c r="J19" s="28"/>
    </row>
    <row r="20" spans="1:65" x14ac:dyDescent="0.25">
      <c r="A20" s="28"/>
      <c r="B20" s="28"/>
      <c r="C20" s="28"/>
      <c r="D20" s="28"/>
      <c r="E20" s="28"/>
      <c r="F20" s="28"/>
      <c r="G20" s="28"/>
      <c r="H20" s="74"/>
      <c r="I20" s="74"/>
      <c r="J20" s="28"/>
    </row>
    <row r="21" spans="1:65" x14ac:dyDescent="0.25">
      <c r="A21" s="28"/>
      <c r="B21" s="28"/>
      <c r="C21" s="28"/>
      <c r="D21" s="28"/>
      <c r="E21" s="28"/>
      <c r="F21" s="28"/>
      <c r="G21" s="28"/>
      <c r="H21" s="74"/>
      <c r="I21" s="74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1:65" x14ac:dyDescent="0.25">
      <c r="A22" s="28"/>
      <c r="B22" s="28"/>
      <c r="C22" s="28"/>
      <c r="D22" s="28"/>
      <c r="E22" s="28"/>
      <c r="F22" s="28"/>
      <c r="G22" s="28"/>
      <c r="H22" s="74"/>
      <c r="I22" s="74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1:65" x14ac:dyDescent="0.25">
      <c r="A23" s="28"/>
      <c r="B23" s="28"/>
      <c r="C23" s="28"/>
      <c r="D23" s="28"/>
      <c r="E23" s="28"/>
      <c r="F23" s="28"/>
      <c r="G23" s="28"/>
      <c r="H23" s="74"/>
      <c r="I23" s="74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1:65" x14ac:dyDescent="0.25">
      <c r="A24" s="28"/>
      <c r="B24" s="28"/>
      <c r="C24" s="28"/>
      <c r="D24" s="28"/>
      <c r="E24" s="28"/>
      <c r="F24" s="28"/>
      <c r="G24" s="28"/>
      <c r="H24" s="74"/>
      <c r="I24" s="74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5" x14ac:dyDescent="0.25">
      <c r="A25" s="28"/>
      <c r="B25" s="28"/>
      <c r="C25" s="28"/>
      <c r="D25" s="28"/>
      <c r="E25" s="28"/>
      <c r="F25" s="28"/>
      <c r="G25" s="28"/>
      <c r="H25" s="74"/>
      <c r="I25" s="74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1:65" x14ac:dyDescent="0.25">
      <c r="A26" s="28"/>
      <c r="B26" s="28"/>
      <c r="C26" s="28"/>
      <c r="D26" s="28"/>
      <c r="E26" s="28"/>
      <c r="F26" s="28"/>
      <c r="G26" s="28"/>
      <c r="H26" s="74"/>
      <c r="I26" s="74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1:65" x14ac:dyDescent="0.25">
      <c r="A27" s="28"/>
      <c r="B27" s="28"/>
      <c r="C27" s="28"/>
      <c r="D27" s="28"/>
      <c r="E27" s="28"/>
      <c r="F27" s="28"/>
      <c r="G27" s="28"/>
      <c r="H27" s="74"/>
      <c r="I27" s="74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5" x14ac:dyDescent="0.25">
      <c r="A28" s="28"/>
      <c r="B28" s="28"/>
      <c r="C28" s="28"/>
      <c r="D28" s="28"/>
      <c r="E28" s="28"/>
      <c r="F28" s="28"/>
      <c r="G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1:65" x14ac:dyDescent="0.25">
      <c r="A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1:65" x14ac:dyDescent="0.25">
      <c r="A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1:65" x14ac:dyDescent="0.25">
      <c r="A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1:65" x14ac:dyDescent="0.25"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8:65" x14ac:dyDescent="0.25"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4" spans="8:65" x14ac:dyDescent="0.25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6" spans="8:65" x14ac:dyDescent="0.25">
      <c r="H36" s="75"/>
      <c r="I36" s="75"/>
    </row>
    <row r="37" spans="8:65" x14ac:dyDescent="0.25">
      <c r="H37" s="75"/>
      <c r="I37" s="75"/>
    </row>
    <row r="38" spans="8:65" x14ac:dyDescent="0.25">
      <c r="H38" s="10"/>
      <c r="I38" s="10"/>
    </row>
    <row r="39" spans="8:65" x14ac:dyDescent="0.25">
      <c r="H39" s="10"/>
      <c r="I39" s="10"/>
    </row>
    <row r="40" spans="8:65" x14ac:dyDescent="0.25">
      <c r="H40" s="10"/>
      <c r="I40" s="10"/>
    </row>
    <row r="41" spans="8:65" x14ac:dyDescent="0.25">
      <c r="H41" s="10"/>
      <c r="I41" s="10"/>
    </row>
    <row r="42" spans="8:65" x14ac:dyDescent="0.25">
      <c r="H42" s="10"/>
      <c r="I42" s="10"/>
    </row>
    <row r="43" spans="8:65" x14ac:dyDescent="0.25">
      <c r="H43" s="10"/>
      <c r="I43" s="10"/>
    </row>
    <row r="44" spans="8:65" x14ac:dyDescent="0.25">
      <c r="H44" s="76"/>
      <c r="I44" s="76"/>
    </row>
    <row r="48" spans="8:65" x14ac:dyDescent="0.25">
      <c r="H48" s="77"/>
      <c r="I48" s="77"/>
    </row>
    <row r="49" spans="8:9" x14ac:dyDescent="0.25">
      <c r="H49" s="77"/>
      <c r="I49" s="77"/>
    </row>
    <row r="50" spans="8:9" x14ac:dyDescent="0.25">
      <c r="H50" s="77"/>
      <c r="I50" s="77"/>
    </row>
    <row r="51" spans="8:9" x14ac:dyDescent="0.25">
      <c r="H51" s="77"/>
      <c r="I51" s="77"/>
    </row>
    <row r="52" spans="8:9" x14ac:dyDescent="0.25">
      <c r="H52" s="77"/>
      <c r="I52" s="77"/>
    </row>
    <row r="53" spans="8:9" x14ac:dyDescent="0.25">
      <c r="H53" s="77"/>
      <c r="I53" s="77"/>
    </row>
    <row r="54" spans="8:9" x14ac:dyDescent="0.25">
      <c r="H54" s="77"/>
      <c r="I54" s="77"/>
    </row>
    <row r="55" spans="8:9" x14ac:dyDescent="0.25">
      <c r="H55" s="77"/>
      <c r="I55" s="77"/>
    </row>
    <row r="56" spans="8:9" x14ac:dyDescent="0.25">
      <c r="H56" s="77"/>
      <c r="I56" s="77"/>
    </row>
  </sheetData>
  <mergeCells count="5">
    <mergeCell ref="A17:H17"/>
    <mergeCell ref="A1:J1"/>
    <mergeCell ref="B5:B8"/>
    <mergeCell ref="B11:B12"/>
    <mergeCell ref="B13:B16"/>
  </mergeCell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0153-533E-4AD3-A61E-D2993957929F}">
  <dimension ref="A1:J59"/>
  <sheetViews>
    <sheetView view="pageBreakPreview" zoomScaleNormal="100" zoomScaleSheetLayoutView="100" workbookViewId="0">
      <selection activeCell="E18" sqref="E18"/>
    </sheetView>
  </sheetViews>
  <sheetFormatPr defaultColWidth="8.85546875" defaultRowHeight="15" x14ac:dyDescent="0.25"/>
  <cols>
    <col min="1" max="1" width="4" style="10" customWidth="1"/>
    <col min="2" max="2" width="20.140625" style="11" customWidth="1"/>
    <col min="3" max="3" width="15.42578125" style="11" customWidth="1"/>
    <col min="4" max="4" width="11.28515625" style="11" customWidth="1"/>
    <col min="5" max="5" width="13.140625" style="11" customWidth="1"/>
    <col min="6" max="6" width="10.85546875" style="11" customWidth="1"/>
    <col min="7" max="7" width="7.5703125" style="12" customWidth="1"/>
    <col min="8" max="8" width="12.85546875" style="12" customWidth="1"/>
    <col min="9" max="9" width="11.85546875" style="12" customWidth="1"/>
    <col min="10" max="10" width="16.28515625" style="11" customWidth="1"/>
    <col min="11" max="16384" width="8.85546875" style="11"/>
  </cols>
  <sheetData>
    <row r="1" spans="1:10" ht="15.75" x14ac:dyDescent="0.25">
      <c r="A1" s="311" t="s">
        <v>297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ht="33.75" x14ac:dyDescent="0.25">
      <c r="A2" s="41" t="s">
        <v>0</v>
      </c>
      <c r="B2" s="130" t="s">
        <v>1</v>
      </c>
      <c r="C2" s="130" t="s">
        <v>2</v>
      </c>
      <c r="D2" s="41" t="s">
        <v>3</v>
      </c>
      <c r="E2" s="130" t="s">
        <v>4</v>
      </c>
      <c r="F2" s="130" t="s">
        <v>58</v>
      </c>
      <c r="G2" s="130" t="s">
        <v>59</v>
      </c>
      <c r="H2" s="342" t="s">
        <v>222</v>
      </c>
      <c r="I2" s="342" t="s">
        <v>221</v>
      </c>
      <c r="J2" s="130" t="s">
        <v>60</v>
      </c>
    </row>
    <row r="3" spans="1:10" x14ac:dyDescent="0.25">
      <c r="A3" s="194">
        <v>1</v>
      </c>
      <c r="B3" s="135" t="s">
        <v>415</v>
      </c>
      <c r="C3" s="135">
        <v>46490608</v>
      </c>
      <c r="D3" s="37"/>
      <c r="E3" s="38" t="s">
        <v>43</v>
      </c>
      <c r="F3" s="15" t="s">
        <v>61</v>
      </c>
      <c r="G3" s="78">
        <v>2</v>
      </c>
      <c r="H3" s="40"/>
      <c r="I3" s="120">
        <f>G3*H3</f>
        <v>0</v>
      </c>
      <c r="J3" s="39"/>
    </row>
    <row r="4" spans="1:10" x14ac:dyDescent="0.25">
      <c r="A4" s="55">
        <v>2</v>
      </c>
      <c r="B4" s="38" t="s">
        <v>296</v>
      </c>
      <c r="C4" s="38" t="s">
        <v>116</v>
      </c>
      <c r="D4" s="37" t="s">
        <v>295</v>
      </c>
      <c r="E4" s="38" t="s">
        <v>8</v>
      </c>
      <c r="F4" s="15" t="s">
        <v>61</v>
      </c>
      <c r="G4" s="78">
        <v>1</v>
      </c>
      <c r="H4" s="9"/>
      <c r="I4" s="120">
        <f t="shared" ref="I4:I12" si="0">G4*H4</f>
        <v>0</v>
      </c>
      <c r="J4" s="3"/>
    </row>
    <row r="5" spans="1:10" x14ac:dyDescent="0.25">
      <c r="A5" s="55">
        <v>3</v>
      </c>
      <c r="B5" s="38" t="s">
        <v>416</v>
      </c>
      <c r="C5" s="37" t="s">
        <v>417</v>
      </c>
      <c r="D5" s="37"/>
      <c r="E5" s="38" t="s">
        <v>8</v>
      </c>
      <c r="F5" s="15" t="s">
        <v>61</v>
      </c>
      <c r="G5" s="78">
        <v>1</v>
      </c>
      <c r="H5" s="9"/>
      <c r="I5" s="120">
        <f t="shared" si="0"/>
        <v>0</v>
      </c>
      <c r="J5" s="3"/>
    </row>
    <row r="6" spans="1:10" x14ac:dyDescent="0.25">
      <c r="A6" s="55">
        <v>4</v>
      </c>
      <c r="B6" s="37" t="s">
        <v>294</v>
      </c>
      <c r="C6" s="38" t="s">
        <v>12</v>
      </c>
      <c r="D6" s="37"/>
      <c r="E6" s="37" t="s">
        <v>8</v>
      </c>
      <c r="F6" s="15" t="s">
        <v>87</v>
      </c>
      <c r="G6" s="78">
        <v>1</v>
      </c>
      <c r="H6" s="9"/>
      <c r="I6" s="120">
        <f t="shared" si="0"/>
        <v>0</v>
      </c>
      <c r="J6" s="3"/>
    </row>
    <row r="7" spans="1:10" ht="26.25" x14ac:dyDescent="0.25">
      <c r="A7" s="55">
        <v>5</v>
      </c>
      <c r="B7" s="38" t="s">
        <v>293</v>
      </c>
      <c r="C7" s="3" t="s">
        <v>418</v>
      </c>
      <c r="D7" s="36"/>
      <c r="E7" s="79" t="s">
        <v>419</v>
      </c>
      <c r="F7" s="15" t="s">
        <v>61</v>
      </c>
      <c r="G7" s="124">
        <v>2</v>
      </c>
      <c r="H7" s="80"/>
      <c r="I7" s="120">
        <f t="shared" si="0"/>
        <v>0</v>
      </c>
      <c r="J7" s="36"/>
    </row>
    <row r="8" spans="1:10" x14ac:dyDescent="0.25">
      <c r="A8" s="55">
        <v>6</v>
      </c>
      <c r="B8" s="136" t="s">
        <v>292</v>
      </c>
      <c r="C8" s="38" t="s">
        <v>291</v>
      </c>
      <c r="D8" s="37"/>
      <c r="E8" s="37" t="s">
        <v>43</v>
      </c>
      <c r="F8" s="15" t="s">
        <v>290</v>
      </c>
      <c r="G8" s="78">
        <v>1</v>
      </c>
      <c r="H8" s="9"/>
      <c r="I8" s="120">
        <f t="shared" si="0"/>
        <v>0</v>
      </c>
      <c r="J8" s="3"/>
    </row>
    <row r="9" spans="1:10" x14ac:dyDescent="0.25">
      <c r="A9" s="55">
        <v>7</v>
      </c>
      <c r="B9" s="3" t="s">
        <v>420</v>
      </c>
      <c r="C9" s="3" t="s">
        <v>421</v>
      </c>
      <c r="D9" s="36"/>
      <c r="E9" s="3" t="s">
        <v>8</v>
      </c>
      <c r="F9" s="2" t="s">
        <v>61</v>
      </c>
      <c r="G9" s="124">
        <v>2</v>
      </c>
      <c r="H9" s="80"/>
      <c r="I9" s="120">
        <f t="shared" si="0"/>
        <v>0</v>
      </c>
      <c r="J9" s="36"/>
    </row>
    <row r="10" spans="1:10" x14ac:dyDescent="0.25">
      <c r="A10" s="55"/>
      <c r="B10" s="36"/>
      <c r="C10" s="3" t="s">
        <v>422</v>
      </c>
      <c r="D10" s="36"/>
      <c r="E10" s="3" t="s">
        <v>126</v>
      </c>
      <c r="F10" s="2" t="s">
        <v>61</v>
      </c>
      <c r="G10" s="124">
        <v>1</v>
      </c>
      <c r="H10" s="80"/>
      <c r="I10" s="120">
        <f t="shared" si="0"/>
        <v>0</v>
      </c>
      <c r="J10" s="36"/>
    </row>
    <row r="11" spans="1:10" x14ac:dyDescent="0.25">
      <c r="A11" s="55"/>
      <c r="B11" s="136"/>
      <c r="C11" s="38" t="s">
        <v>423</v>
      </c>
      <c r="D11" s="37"/>
      <c r="E11" s="37" t="s">
        <v>119</v>
      </c>
      <c r="F11" s="2" t="s">
        <v>61</v>
      </c>
      <c r="G11" s="78">
        <v>1</v>
      </c>
      <c r="H11" s="9"/>
      <c r="I11" s="120">
        <f t="shared" si="0"/>
        <v>0</v>
      </c>
      <c r="J11" s="3"/>
    </row>
    <row r="12" spans="1:10" x14ac:dyDescent="0.25">
      <c r="A12" s="36"/>
      <c r="B12" s="36"/>
      <c r="C12" s="3" t="s">
        <v>424</v>
      </c>
      <c r="D12" s="36"/>
      <c r="E12" s="3" t="s">
        <v>120</v>
      </c>
      <c r="F12" s="2" t="s">
        <v>61</v>
      </c>
      <c r="G12" s="124">
        <v>1</v>
      </c>
      <c r="H12" s="215"/>
      <c r="I12" s="120">
        <f t="shared" si="0"/>
        <v>0</v>
      </c>
      <c r="J12" s="36"/>
    </row>
    <row r="13" spans="1:10" x14ac:dyDescent="0.25">
      <c r="A13" s="312" t="s">
        <v>62</v>
      </c>
      <c r="B13" s="312"/>
      <c r="C13" s="312"/>
      <c r="D13" s="312"/>
      <c r="E13" s="312"/>
      <c r="F13" s="312"/>
      <c r="G13" s="312"/>
      <c r="H13" s="312"/>
      <c r="I13" s="122">
        <f>SUM(I3:I12)</f>
        <v>0</v>
      </c>
      <c r="J13" s="36"/>
    </row>
    <row r="14" spans="1:10" x14ac:dyDescent="0.25">
      <c r="H14" s="74"/>
      <c r="I14" s="74"/>
    </row>
    <row r="15" spans="1:10" x14ac:dyDescent="0.25">
      <c r="H15" s="74"/>
      <c r="I15" s="74"/>
    </row>
    <row r="18" spans="8:9" ht="78" customHeight="1" x14ac:dyDescent="0.25"/>
    <row r="19" spans="8:9" x14ac:dyDescent="0.25">
      <c r="H19" s="74"/>
      <c r="I19" s="74"/>
    </row>
    <row r="20" spans="8:9" x14ac:dyDescent="0.25">
      <c r="H20" s="74"/>
      <c r="I20" s="74"/>
    </row>
    <row r="21" spans="8:9" x14ac:dyDescent="0.25">
      <c r="H21" s="74"/>
      <c r="I21" s="74"/>
    </row>
    <row r="22" spans="8:9" x14ac:dyDescent="0.25">
      <c r="H22" s="74"/>
      <c r="I22" s="74"/>
    </row>
    <row r="23" spans="8:9" x14ac:dyDescent="0.25">
      <c r="H23" s="74"/>
      <c r="I23" s="74"/>
    </row>
    <row r="24" spans="8:9" x14ac:dyDescent="0.25">
      <c r="H24" s="74"/>
      <c r="I24" s="74"/>
    </row>
    <row r="25" spans="8:9" x14ac:dyDescent="0.25">
      <c r="H25" s="74"/>
      <c r="I25" s="74"/>
    </row>
    <row r="26" spans="8:9" x14ac:dyDescent="0.25">
      <c r="H26" s="74"/>
      <c r="I26" s="74"/>
    </row>
    <row r="27" spans="8:9" x14ac:dyDescent="0.25">
      <c r="H27" s="74"/>
      <c r="I27" s="74"/>
    </row>
    <row r="28" spans="8:9" x14ac:dyDescent="0.25">
      <c r="H28" s="74"/>
      <c r="I28" s="74"/>
    </row>
    <row r="29" spans="8:9" x14ac:dyDescent="0.25">
      <c r="H29" s="74"/>
      <c r="I29" s="74"/>
    </row>
    <row r="30" spans="8:9" x14ac:dyDescent="0.25">
      <c r="H30" s="74"/>
      <c r="I30" s="74"/>
    </row>
    <row r="39" spans="8:9" x14ac:dyDescent="0.25">
      <c r="H39" s="75"/>
      <c r="I39" s="75"/>
    </row>
    <row r="40" spans="8:9" x14ac:dyDescent="0.25">
      <c r="H40" s="75"/>
      <c r="I40" s="75"/>
    </row>
    <row r="41" spans="8:9" x14ac:dyDescent="0.25">
      <c r="H41" s="10"/>
      <c r="I41" s="10"/>
    </row>
    <row r="42" spans="8:9" x14ac:dyDescent="0.25">
      <c r="H42" s="10"/>
      <c r="I42" s="10"/>
    </row>
    <row r="43" spans="8:9" x14ac:dyDescent="0.25">
      <c r="H43" s="10"/>
      <c r="I43" s="10"/>
    </row>
    <row r="44" spans="8:9" x14ac:dyDescent="0.25">
      <c r="H44" s="10"/>
      <c r="I44" s="10"/>
    </row>
    <row r="45" spans="8:9" x14ac:dyDescent="0.25">
      <c r="H45" s="10"/>
      <c r="I45" s="10"/>
    </row>
    <row r="46" spans="8:9" x14ac:dyDescent="0.25">
      <c r="H46" s="10"/>
      <c r="I46" s="10"/>
    </row>
    <row r="47" spans="8:9" x14ac:dyDescent="0.25">
      <c r="H47" s="76"/>
      <c r="I47" s="76"/>
    </row>
    <row r="51" spans="8:9" x14ac:dyDescent="0.25">
      <c r="H51" s="77"/>
      <c r="I51" s="77"/>
    </row>
    <row r="52" spans="8:9" x14ac:dyDescent="0.25">
      <c r="H52" s="77"/>
      <c r="I52" s="77"/>
    </row>
    <row r="53" spans="8:9" x14ac:dyDescent="0.25">
      <c r="H53" s="77"/>
      <c r="I53" s="77"/>
    </row>
    <row r="54" spans="8:9" x14ac:dyDescent="0.25">
      <c r="H54" s="77"/>
      <c r="I54" s="77"/>
    </row>
    <row r="55" spans="8:9" x14ac:dyDescent="0.25">
      <c r="H55" s="77"/>
      <c r="I55" s="77"/>
    </row>
    <row r="56" spans="8:9" x14ac:dyDescent="0.25">
      <c r="H56" s="77"/>
      <c r="I56" s="77"/>
    </row>
    <row r="57" spans="8:9" x14ac:dyDescent="0.25">
      <c r="H57" s="77"/>
      <c r="I57" s="77"/>
    </row>
    <row r="58" spans="8:9" x14ac:dyDescent="0.25">
      <c r="H58" s="77"/>
      <c r="I58" s="77"/>
    </row>
    <row r="59" spans="8:9" x14ac:dyDescent="0.25">
      <c r="H59" s="77"/>
      <c r="I59" s="77"/>
    </row>
  </sheetData>
  <mergeCells count="2">
    <mergeCell ref="A1:J1"/>
    <mergeCell ref="A13:H1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FF72-61DB-49DD-B4CD-0C1328D16669}">
  <dimension ref="A1:J46"/>
  <sheetViews>
    <sheetView view="pageBreakPreview" zoomScaleNormal="100" zoomScaleSheetLayoutView="100" workbookViewId="0">
      <selection activeCell="H2" sqref="H2:I2"/>
    </sheetView>
  </sheetViews>
  <sheetFormatPr defaultColWidth="8.85546875" defaultRowHeight="15" x14ac:dyDescent="0.25"/>
  <cols>
    <col min="1" max="1" width="4" style="10" customWidth="1"/>
    <col min="2" max="2" width="35.28515625" style="11" customWidth="1"/>
    <col min="3" max="3" width="12.140625" style="11" customWidth="1"/>
    <col min="4" max="4" width="11.28515625" style="12" customWidth="1"/>
    <col min="5" max="5" width="13.140625" style="11" customWidth="1"/>
    <col min="6" max="6" width="10.7109375" style="11" customWidth="1"/>
    <col min="7" max="7" width="6.5703125" style="12" customWidth="1"/>
    <col min="8" max="8" width="12.85546875" style="12" customWidth="1"/>
    <col min="9" max="9" width="11.85546875" style="12" customWidth="1"/>
    <col min="10" max="10" width="13.28515625" style="11" customWidth="1"/>
    <col min="11" max="16384" width="8.85546875" style="11"/>
  </cols>
  <sheetData>
    <row r="1" spans="1:10" ht="15.6" customHeight="1" x14ac:dyDescent="0.25">
      <c r="A1" s="311" t="s">
        <v>323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ht="38.25" x14ac:dyDescent="0.25">
      <c r="A2" s="54" t="s">
        <v>0</v>
      </c>
      <c r="B2" s="52" t="s">
        <v>1</v>
      </c>
      <c r="C2" s="52" t="s">
        <v>2</v>
      </c>
      <c r="D2" s="53" t="s">
        <v>3</v>
      </c>
      <c r="E2" s="52" t="s">
        <v>4</v>
      </c>
      <c r="F2" s="52" t="s">
        <v>58</v>
      </c>
      <c r="G2" s="51" t="s">
        <v>59</v>
      </c>
      <c r="H2" s="343" t="s">
        <v>222</v>
      </c>
      <c r="I2" s="343" t="s">
        <v>221</v>
      </c>
      <c r="J2" s="50" t="s">
        <v>60</v>
      </c>
    </row>
    <row r="3" spans="1:10" x14ac:dyDescent="0.25">
      <c r="A3" s="43">
        <v>1</v>
      </c>
      <c r="B3" s="319" t="s">
        <v>321</v>
      </c>
      <c r="C3" s="45" t="s">
        <v>132</v>
      </c>
      <c r="D3" s="46"/>
      <c r="E3" s="45" t="s">
        <v>51</v>
      </c>
      <c r="F3" s="47" t="s">
        <v>61</v>
      </c>
      <c r="G3" s="49">
        <v>1</v>
      </c>
      <c r="H3" s="211"/>
      <c r="I3" s="120">
        <f>G3*H3</f>
        <v>0</v>
      </c>
      <c r="J3" s="3"/>
    </row>
    <row r="4" spans="1:10" ht="21" customHeight="1" x14ac:dyDescent="0.25">
      <c r="A4" s="43">
        <v>2</v>
      </c>
      <c r="B4" s="320"/>
      <c r="C4" s="45" t="s">
        <v>284</v>
      </c>
      <c r="D4" s="46"/>
      <c r="E4" s="45" t="s">
        <v>90</v>
      </c>
      <c r="F4" s="47" t="s">
        <v>61</v>
      </c>
      <c r="G4" s="49">
        <v>1</v>
      </c>
      <c r="H4" s="211"/>
      <c r="I4" s="120">
        <f t="shared" ref="I4:I28" si="0">G4*H4</f>
        <v>0</v>
      </c>
      <c r="J4" s="3"/>
    </row>
    <row r="5" spans="1:10" ht="30" customHeight="1" x14ac:dyDescent="0.25">
      <c r="A5" s="43">
        <v>3</v>
      </c>
      <c r="B5" s="320"/>
      <c r="C5" s="45" t="s">
        <v>283</v>
      </c>
      <c r="D5" s="46"/>
      <c r="E5" s="45" t="s">
        <v>88</v>
      </c>
      <c r="F5" s="47" t="s">
        <v>61</v>
      </c>
      <c r="G5" s="49">
        <v>1</v>
      </c>
      <c r="H5" s="211"/>
      <c r="I5" s="120">
        <f t="shared" si="0"/>
        <v>0</v>
      </c>
      <c r="J5" s="3"/>
    </row>
    <row r="6" spans="1:10" ht="29.25" customHeight="1" x14ac:dyDescent="0.25">
      <c r="A6" s="43">
        <v>4</v>
      </c>
      <c r="B6" s="321"/>
      <c r="C6" s="45" t="s">
        <v>131</v>
      </c>
      <c r="D6" s="46"/>
      <c r="E6" s="45" t="s">
        <v>123</v>
      </c>
      <c r="F6" s="47" t="s">
        <v>61</v>
      </c>
      <c r="G6" s="49">
        <v>1</v>
      </c>
      <c r="H6" s="211"/>
      <c r="I6" s="120">
        <f t="shared" si="0"/>
        <v>0</v>
      </c>
      <c r="J6" s="3"/>
    </row>
    <row r="7" spans="1:10" x14ac:dyDescent="0.25">
      <c r="A7" s="43">
        <v>5</v>
      </c>
      <c r="B7" s="48" t="s">
        <v>320</v>
      </c>
      <c r="C7" s="45" t="s">
        <v>154</v>
      </c>
      <c r="D7" s="46"/>
      <c r="E7" s="45" t="s">
        <v>8</v>
      </c>
      <c r="F7" s="47" t="s">
        <v>61</v>
      </c>
      <c r="G7" s="49">
        <v>1</v>
      </c>
      <c r="H7" s="211"/>
      <c r="I7" s="120">
        <f t="shared" si="0"/>
        <v>0</v>
      </c>
      <c r="J7" s="3"/>
    </row>
    <row r="8" spans="1:10" x14ac:dyDescent="0.25">
      <c r="A8" s="43">
        <v>6</v>
      </c>
      <c r="B8" s="319" t="s">
        <v>319</v>
      </c>
      <c r="C8" s="45" t="s">
        <v>318</v>
      </c>
      <c r="D8" s="46"/>
      <c r="E8" s="45" t="s">
        <v>51</v>
      </c>
      <c r="F8" s="47" t="s">
        <v>61</v>
      </c>
      <c r="G8" s="49">
        <v>1</v>
      </c>
      <c r="H8" s="211"/>
      <c r="I8" s="120">
        <f t="shared" si="0"/>
        <v>0</v>
      </c>
      <c r="J8" s="3"/>
    </row>
    <row r="9" spans="1:10" ht="14.45" customHeight="1" x14ac:dyDescent="0.25">
      <c r="A9" s="43">
        <v>7</v>
      </c>
      <c r="B9" s="320"/>
      <c r="C9" s="45" t="s">
        <v>317</v>
      </c>
      <c r="D9" s="46"/>
      <c r="E9" s="45" t="s">
        <v>90</v>
      </c>
      <c r="F9" s="47" t="s">
        <v>61</v>
      </c>
      <c r="G9" s="49">
        <v>1</v>
      </c>
      <c r="H9" s="211"/>
      <c r="I9" s="120">
        <f t="shared" si="0"/>
        <v>0</v>
      </c>
      <c r="J9" s="3"/>
    </row>
    <row r="10" spans="1:10" ht="14.45" customHeight="1" x14ac:dyDescent="0.25">
      <c r="A10" s="43">
        <v>8</v>
      </c>
      <c r="B10" s="320"/>
      <c r="C10" s="45" t="s">
        <v>316</v>
      </c>
      <c r="D10" s="46"/>
      <c r="E10" s="45" t="s">
        <v>89</v>
      </c>
      <c r="F10" s="47" t="s">
        <v>61</v>
      </c>
      <c r="G10" s="49">
        <v>1</v>
      </c>
      <c r="H10" s="211"/>
      <c r="I10" s="120">
        <f t="shared" si="0"/>
        <v>0</v>
      </c>
      <c r="J10" s="3"/>
    </row>
    <row r="11" spans="1:10" ht="14.45" customHeight="1" x14ac:dyDescent="0.25">
      <c r="A11" s="43">
        <v>9</v>
      </c>
      <c r="B11" s="321"/>
      <c r="C11" s="45" t="s">
        <v>315</v>
      </c>
      <c r="D11" s="46"/>
      <c r="E11" s="45" t="s">
        <v>88</v>
      </c>
      <c r="F11" s="47" t="s">
        <v>61</v>
      </c>
      <c r="G11" s="49">
        <v>1</v>
      </c>
      <c r="H11" s="211"/>
      <c r="I11" s="120">
        <f t="shared" si="0"/>
        <v>0</v>
      </c>
      <c r="J11" s="3"/>
    </row>
    <row r="12" spans="1:10" ht="14.45" customHeight="1" x14ac:dyDescent="0.25">
      <c r="A12" s="43">
        <v>10</v>
      </c>
      <c r="B12" s="319" t="s">
        <v>314</v>
      </c>
      <c r="C12" s="45" t="s">
        <v>313</v>
      </c>
      <c r="D12" s="46"/>
      <c r="E12" s="45" t="s">
        <v>51</v>
      </c>
      <c r="F12" s="47" t="s">
        <v>61</v>
      </c>
      <c r="G12" s="49">
        <v>1</v>
      </c>
      <c r="H12" s="212"/>
      <c r="I12" s="120">
        <f t="shared" si="0"/>
        <v>0</v>
      </c>
      <c r="J12" s="3"/>
    </row>
    <row r="13" spans="1:10" ht="14.45" customHeight="1" x14ac:dyDescent="0.25">
      <c r="A13" s="43">
        <v>11</v>
      </c>
      <c r="B13" s="320"/>
      <c r="C13" s="45" t="s">
        <v>313</v>
      </c>
      <c r="D13" s="46"/>
      <c r="E13" s="45" t="s">
        <v>96</v>
      </c>
      <c r="F13" s="47" t="s">
        <v>61</v>
      </c>
      <c r="G13" s="49">
        <v>1</v>
      </c>
      <c r="H13" s="213"/>
      <c r="I13" s="120">
        <f t="shared" si="0"/>
        <v>0</v>
      </c>
      <c r="J13" s="3"/>
    </row>
    <row r="14" spans="1:10" ht="14.45" customHeight="1" x14ac:dyDescent="0.25">
      <c r="A14" s="43">
        <v>12</v>
      </c>
      <c r="B14" s="320"/>
      <c r="C14" s="45" t="s">
        <v>313</v>
      </c>
      <c r="D14" s="46"/>
      <c r="E14" s="45" t="s">
        <v>84</v>
      </c>
      <c r="F14" s="47" t="s">
        <v>61</v>
      </c>
      <c r="G14" s="49">
        <v>1</v>
      </c>
      <c r="H14" s="213"/>
      <c r="I14" s="120">
        <f t="shared" si="0"/>
        <v>0</v>
      </c>
      <c r="J14" s="3"/>
    </row>
    <row r="15" spans="1:10" ht="14.45" customHeight="1" x14ac:dyDescent="0.25">
      <c r="A15" s="43">
        <v>13</v>
      </c>
      <c r="B15" s="321"/>
      <c r="C15" s="45" t="s">
        <v>313</v>
      </c>
      <c r="D15" s="46"/>
      <c r="E15" s="45" t="s">
        <v>83</v>
      </c>
      <c r="F15" s="47" t="s">
        <v>61</v>
      </c>
      <c r="G15" s="49">
        <v>1</v>
      </c>
      <c r="H15" s="211"/>
      <c r="I15" s="120">
        <f t="shared" si="0"/>
        <v>0</v>
      </c>
      <c r="J15" s="3"/>
    </row>
    <row r="16" spans="1:10" ht="14.45" customHeight="1" x14ac:dyDescent="0.25">
      <c r="A16" s="43">
        <v>14</v>
      </c>
      <c r="B16" s="48" t="s">
        <v>312</v>
      </c>
      <c r="C16" s="45" t="s">
        <v>311</v>
      </c>
      <c r="D16" s="49"/>
      <c r="E16" s="45" t="s">
        <v>310</v>
      </c>
      <c r="F16" s="47" t="s">
        <v>61</v>
      </c>
      <c r="G16" s="49">
        <v>1</v>
      </c>
      <c r="H16" s="211"/>
      <c r="I16" s="120">
        <f t="shared" si="0"/>
        <v>0</v>
      </c>
      <c r="J16" s="3"/>
    </row>
    <row r="17" spans="1:10" ht="14.45" customHeight="1" x14ac:dyDescent="0.25">
      <c r="A17" s="43">
        <v>15</v>
      </c>
      <c r="B17" s="48" t="s">
        <v>309</v>
      </c>
      <c r="C17" s="45"/>
      <c r="D17" s="49">
        <v>26</v>
      </c>
      <c r="E17" s="45" t="s">
        <v>308</v>
      </c>
      <c r="F17" s="47" t="s">
        <v>307</v>
      </c>
      <c r="G17" s="49">
        <v>1</v>
      </c>
      <c r="H17" s="211"/>
      <c r="I17" s="120">
        <f t="shared" si="0"/>
        <v>0</v>
      </c>
      <c r="J17" s="3"/>
    </row>
    <row r="18" spans="1:10" ht="35.25" customHeight="1" x14ac:dyDescent="0.25">
      <c r="A18" s="43">
        <v>16</v>
      </c>
      <c r="B18" s="319" t="s">
        <v>306</v>
      </c>
      <c r="C18" s="45" t="s">
        <v>305</v>
      </c>
      <c r="D18" s="46"/>
      <c r="E18" s="45" t="s">
        <v>43</v>
      </c>
      <c r="F18" s="48" t="s">
        <v>472</v>
      </c>
      <c r="G18" s="49">
        <v>2</v>
      </c>
      <c r="H18" s="211"/>
      <c r="I18" s="120">
        <f t="shared" si="0"/>
        <v>0</v>
      </c>
      <c r="J18" s="3"/>
    </row>
    <row r="19" spans="1:10" ht="14.45" customHeight="1" x14ac:dyDescent="0.25">
      <c r="A19" s="43">
        <v>17</v>
      </c>
      <c r="B19" s="320"/>
      <c r="C19" s="45" t="s">
        <v>304</v>
      </c>
      <c r="D19" s="46"/>
      <c r="E19" s="45" t="s">
        <v>122</v>
      </c>
      <c r="F19" s="44" t="s">
        <v>300</v>
      </c>
      <c r="G19" s="49">
        <v>2</v>
      </c>
      <c r="H19" s="211"/>
      <c r="I19" s="120">
        <f t="shared" si="0"/>
        <v>0</v>
      </c>
      <c r="J19" s="3"/>
    </row>
    <row r="20" spans="1:10" ht="14.45" customHeight="1" x14ac:dyDescent="0.25">
      <c r="A20" s="43">
        <v>18</v>
      </c>
      <c r="B20" s="320"/>
      <c r="C20" s="48" t="s">
        <v>303</v>
      </c>
      <c r="D20" s="49"/>
      <c r="E20" s="48" t="s">
        <v>302</v>
      </c>
      <c r="F20" s="44" t="s">
        <v>307</v>
      </c>
      <c r="G20" s="49">
        <v>2</v>
      </c>
      <c r="H20" s="211"/>
      <c r="I20" s="120">
        <f t="shared" si="0"/>
        <v>0</v>
      </c>
      <c r="J20" s="3"/>
    </row>
    <row r="21" spans="1:10" ht="14.45" customHeight="1" x14ac:dyDescent="0.25">
      <c r="A21" s="43">
        <v>19</v>
      </c>
      <c r="B21" s="321"/>
      <c r="C21" s="45" t="s">
        <v>301</v>
      </c>
      <c r="D21" s="46"/>
      <c r="E21" s="45" t="s">
        <v>121</v>
      </c>
      <c r="F21" s="44" t="s">
        <v>300</v>
      </c>
      <c r="G21" s="49">
        <v>2</v>
      </c>
      <c r="H21" s="211"/>
      <c r="I21" s="120">
        <f t="shared" si="0"/>
        <v>0</v>
      </c>
      <c r="J21" s="3"/>
    </row>
    <row r="22" spans="1:10" ht="14.45" customHeight="1" x14ac:dyDescent="0.25">
      <c r="A22" s="43">
        <v>20</v>
      </c>
      <c r="B22" s="48" t="s">
        <v>299</v>
      </c>
      <c r="C22" s="45" t="s">
        <v>298</v>
      </c>
      <c r="D22" s="46"/>
      <c r="E22" s="45" t="s">
        <v>8</v>
      </c>
      <c r="F22" s="48" t="s">
        <v>472</v>
      </c>
      <c r="G22" s="49">
        <v>1</v>
      </c>
      <c r="H22" s="214"/>
      <c r="I22" s="120">
        <f t="shared" si="0"/>
        <v>0</v>
      </c>
      <c r="J22" s="3"/>
    </row>
    <row r="23" spans="1:10" ht="14.45" customHeight="1" x14ac:dyDescent="0.25">
      <c r="A23" s="43">
        <v>21</v>
      </c>
      <c r="B23" s="316" t="s">
        <v>431</v>
      </c>
      <c r="C23" s="81" t="s">
        <v>430</v>
      </c>
      <c r="D23" s="322" t="s">
        <v>429</v>
      </c>
      <c r="E23" s="45" t="s">
        <v>51</v>
      </c>
      <c r="F23" s="42" t="s">
        <v>61</v>
      </c>
      <c r="G23" s="54">
        <v>1</v>
      </c>
      <c r="H23" s="214"/>
      <c r="I23" s="120">
        <f t="shared" si="0"/>
        <v>0</v>
      </c>
      <c r="J23" s="3"/>
    </row>
    <row r="24" spans="1:10" ht="14.45" customHeight="1" x14ac:dyDescent="0.25">
      <c r="A24" s="43">
        <v>22</v>
      </c>
      <c r="B24" s="317"/>
      <c r="C24" s="81" t="s">
        <v>428</v>
      </c>
      <c r="D24" s="323"/>
      <c r="E24" s="45" t="s">
        <v>90</v>
      </c>
      <c r="F24" s="42" t="s">
        <v>61</v>
      </c>
      <c r="G24" s="54">
        <v>1</v>
      </c>
      <c r="H24" s="214"/>
      <c r="I24" s="120">
        <f t="shared" si="0"/>
        <v>0</v>
      </c>
      <c r="J24" s="3"/>
    </row>
    <row r="25" spans="1:10" ht="14.45" customHeight="1" x14ac:dyDescent="0.25">
      <c r="A25" s="43">
        <v>23</v>
      </c>
      <c r="B25" s="317"/>
      <c r="C25" s="83" t="s">
        <v>427</v>
      </c>
      <c r="D25" s="323"/>
      <c r="E25" s="45" t="s">
        <v>89</v>
      </c>
      <c r="F25" s="42" t="s">
        <v>61</v>
      </c>
      <c r="G25" s="54">
        <v>1</v>
      </c>
      <c r="H25" s="214"/>
      <c r="I25" s="120">
        <f t="shared" si="0"/>
        <v>0</v>
      </c>
      <c r="J25" s="3"/>
    </row>
    <row r="26" spans="1:10" ht="14.45" customHeight="1" x14ac:dyDescent="0.25">
      <c r="A26" s="43">
        <v>24</v>
      </c>
      <c r="B26" s="318"/>
      <c r="C26" s="82" t="s">
        <v>426</v>
      </c>
      <c r="D26" s="324"/>
      <c r="E26" s="45" t="s">
        <v>88</v>
      </c>
      <c r="F26" s="42" t="s">
        <v>61</v>
      </c>
      <c r="G26" s="54">
        <v>1</v>
      </c>
      <c r="H26" s="214"/>
      <c r="I26" s="120">
        <f t="shared" si="0"/>
        <v>0</v>
      </c>
      <c r="J26" s="3"/>
    </row>
    <row r="27" spans="1:10" ht="14.45" customHeight="1" x14ac:dyDescent="0.25">
      <c r="A27" s="43">
        <v>25</v>
      </c>
      <c r="B27" s="313" t="s">
        <v>425</v>
      </c>
      <c r="C27" s="81"/>
      <c r="D27" s="129"/>
      <c r="E27" s="45" t="s">
        <v>43</v>
      </c>
      <c r="F27" s="42" t="s">
        <v>61</v>
      </c>
      <c r="G27" s="54">
        <v>2</v>
      </c>
      <c r="H27" s="214"/>
      <c r="I27" s="120">
        <f t="shared" si="0"/>
        <v>0</v>
      </c>
      <c r="J27" s="3"/>
    </row>
    <row r="28" spans="1:10" ht="14.45" customHeight="1" x14ac:dyDescent="0.25">
      <c r="A28" s="43">
        <v>26</v>
      </c>
      <c r="B28" s="314"/>
      <c r="C28" s="81"/>
      <c r="D28" s="129"/>
      <c r="E28" s="45" t="s">
        <v>370</v>
      </c>
      <c r="F28" s="42" t="s">
        <v>61</v>
      </c>
      <c r="G28" s="54">
        <v>2</v>
      </c>
      <c r="H28" s="214"/>
      <c r="I28" s="120">
        <f t="shared" si="0"/>
        <v>0</v>
      </c>
      <c r="J28" s="3"/>
    </row>
    <row r="29" spans="1:10" ht="14.45" customHeight="1" x14ac:dyDescent="0.25">
      <c r="A29" s="315" t="s">
        <v>62</v>
      </c>
      <c r="B29" s="315"/>
      <c r="C29" s="315"/>
      <c r="D29" s="315"/>
      <c r="E29" s="315"/>
      <c r="F29" s="315"/>
      <c r="G29" s="315"/>
      <c r="H29" s="315"/>
      <c r="I29" s="101">
        <f>SUM(I3:I28)</f>
        <v>0</v>
      </c>
      <c r="J29" s="3"/>
    </row>
    <row r="30" spans="1:10" ht="14.45" customHeight="1" x14ac:dyDescent="0.25">
      <c r="H30" s="10"/>
      <c r="I30" s="10"/>
    </row>
    <row r="31" spans="1:10" ht="14.45" customHeight="1" x14ac:dyDescent="0.25">
      <c r="H31" s="10"/>
      <c r="I31" s="10"/>
    </row>
    <row r="32" spans="1:10" ht="14.45" customHeight="1" x14ac:dyDescent="0.25">
      <c r="H32" s="10"/>
      <c r="I32" s="10"/>
    </row>
    <row r="33" spans="8:9" ht="32.25" customHeight="1" x14ac:dyDescent="0.25">
      <c r="H33" s="10"/>
      <c r="I33" s="10"/>
    </row>
    <row r="34" spans="8:9" ht="13.5" customHeight="1" x14ac:dyDescent="0.25">
      <c r="H34" s="76"/>
      <c r="I34" s="76"/>
    </row>
    <row r="35" spans="8:9" ht="26.25" customHeight="1" x14ac:dyDescent="0.25"/>
    <row r="36" spans="8:9" ht="14.45" customHeight="1" x14ac:dyDescent="0.25"/>
    <row r="37" spans="8:9" ht="30.75" customHeight="1" x14ac:dyDescent="0.25"/>
    <row r="38" spans="8:9" ht="14.45" customHeight="1" x14ac:dyDescent="0.25">
      <c r="H38" s="77"/>
      <c r="I38" s="77"/>
    </row>
    <row r="39" spans="8:9" ht="14.45" customHeight="1" x14ac:dyDescent="0.25">
      <c r="H39" s="77"/>
      <c r="I39" s="77"/>
    </row>
    <row r="40" spans="8:9" ht="14.45" customHeight="1" x14ac:dyDescent="0.25">
      <c r="H40" s="77"/>
      <c r="I40" s="77"/>
    </row>
    <row r="41" spans="8:9" ht="14.45" customHeight="1" x14ac:dyDescent="0.25">
      <c r="H41" s="77"/>
      <c r="I41" s="77"/>
    </row>
    <row r="42" spans="8:9" ht="14.45" customHeight="1" x14ac:dyDescent="0.25">
      <c r="H42" s="77"/>
      <c r="I42" s="77"/>
    </row>
    <row r="43" spans="8:9" ht="14.45" customHeight="1" x14ac:dyDescent="0.25">
      <c r="H43" s="77"/>
      <c r="I43" s="77"/>
    </row>
    <row r="44" spans="8:9" x14ac:dyDescent="0.25">
      <c r="H44" s="77"/>
      <c r="I44" s="77"/>
    </row>
    <row r="45" spans="8:9" x14ac:dyDescent="0.25">
      <c r="H45" s="77"/>
      <c r="I45" s="77"/>
    </row>
    <row r="46" spans="8:9" x14ac:dyDescent="0.25">
      <c r="H46" s="77"/>
      <c r="I46" s="77"/>
    </row>
  </sheetData>
  <mergeCells count="9">
    <mergeCell ref="B27:B28"/>
    <mergeCell ref="A29:H29"/>
    <mergeCell ref="A1:J1"/>
    <mergeCell ref="B23:B26"/>
    <mergeCell ref="B3:B6"/>
    <mergeCell ref="B8:B11"/>
    <mergeCell ref="B12:B15"/>
    <mergeCell ref="B18:B21"/>
    <mergeCell ref="D23:D26"/>
  </mergeCell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EB4D-4BF0-4581-97DE-E3257D63E49A}">
  <dimension ref="A1:J43"/>
  <sheetViews>
    <sheetView view="pageBreakPreview" zoomScaleNormal="100" zoomScaleSheetLayoutView="100" workbookViewId="0">
      <selection activeCell="H2" sqref="H2:I2"/>
    </sheetView>
  </sheetViews>
  <sheetFormatPr defaultColWidth="8.85546875" defaultRowHeight="15" x14ac:dyDescent="0.25"/>
  <cols>
    <col min="1" max="1" width="4" style="10" customWidth="1"/>
    <col min="2" max="2" width="22.28515625" style="11" customWidth="1"/>
    <col min="3" max="3" width="12.140625" style="11" customWidth="1"/>
    <col min="4" max="4" width="11.28515625" style="11" customWidth="1"/>
    <col min="5" max="5" width="13.140625" style="11" customWidth="1"/>
    <col min="6" max="6" width="10.85546875" style="12" customWidth="1"/>
    <col min="7" max="7" width="6.28515625" style="12" customWidth="1"/>
    <col min="8" max="8" width="12.85546875" style="12" customWidth="1"/>
    <col min="9" max="9" width="11.85546875" style="12" customWidth="1"/>
    <col min="10" max="10" width="16.85546875" style="11" customWidth="1"/>
    <col min="11" max="16384" width="8.85546875" style="11"/>
  </cols>
  <sheetData>
    <row r="1" spans="1:10" ht="15.75" x14ac:dyDescent="0.25">
      <c r="A1" s="311" t="s">
        <v>337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ht="33.75" x14ac:dyDescent="0.25">
      <c r="A2" s="41" t="s">
        <v>0</v>
      </c>
      <c r="B2" s="130" t="s">
        <v>1</v>
      </c>
      <c r="C2" s="130" t="s">
        <v>2</v>
      </c>
      <c r="D2" s="41" t="s">
        <v>3</v>
      </c>
      <c r="E2" s="130" t="s">
        <v>4</v>
      </c>
      <c r="F2" s="130" t="s">
        <v>58</v>
      </c>
      <c r="G2" s="130" t="s">
        <v>59</v>
      </c>
      <c r="H2" s="342" t="s">
        <v>222</v>
      </c>
      <c r="I2" s="342" t="s">
        <v>221</v>
      </c>
      <c r="J2" s="130" t="s">
        <v>60</v>
      </c>
    </row>
    <row r="3" spans="1:10" ht="33.75" x14ac:dyDescent="0.25">
      <c r="A3" s="55" t="s">
        <v>5</v>
      </c>
      <c r="B3" s="325" t="s">
        <v>336</v>
      </c>
      <c r="C3" s="56" t="s">
        <v>335</v>
      </c>
      <c r="D3" s="56" t="s">
        <v>335</v>
      </c>
      <c r="E3" s="56" t="s">
        <v>126</v>
      </c>
      <c r="F3" s="55" t="s">
        <v>61</v>
      </c>
      <c r="G3" s="41">
        <v>1</v>
      </c>
      <c r="H3" s="210"/>
      <c r="I3" s="121">
        <f>H3*G3</f>
        <v>0</v>
      </c>
      <c r="J3" s="56" t="s">
        <v>334</v>
      </c>
    </row>
    <row r="4" spans="1:10" ht="33.75" x14ac:dyDescent="0.25">
      <c r="A4" s="55" t="s">
        <v>9</v>
      </c>
      <c r="B4" s="325"/>
      <c r="C4" s="56" t="s">
        <v>333</v>
      </c>
      <c r="D4" s="56" t="s">
        <v>333</v>
      </c>
      <c r="E4" s="56" t="s">
        <v>124</v>
      </c>
      <c r="F4" s="55" t="s">
        <v>61</v>
      </c>
      <c r="G4" s="41">
        <v>1</v>
      </c>
      <c r="H4" s="210"/>
      <c r="I4" s="121">
        <f t="shared" ref="I4:I14" si="0">H4*G4</f>
        <v>0</v>
      </c>
      <c r="J4" s="56" t="s">
        <v>332</v>
      </c>
    </row>
    <row r="5" spans="1:10" ht="33.75" x14ac:dyDescent="0.25">
      <c r="A5" s="55" t="s">
        <v>11</v>
      </c>
      <c r="B5" s="325"/>
      <c r="C5" s="56" t="s">
        <v>331</v>
      </c>
      <c r="D5" s="56" t="s">
        <v>331</v>
      </c>
      <c r="E5" s="56" t="s">
        <v>128</v>
      </c>
      <c r="F5" s="55" t="s">
        <v>61</v>
      </c>
      <c r="G5" s="41">
        <v>1</v>
      </c>
      <c r="H5" s="210"/>
      <c r="I5" s="121">
        <f t="shared" si="0"/>
        <v>0</v>
      </c>
      <c r="J5" s="56" t="s">
        <v>330</v>
      </c>
    </row>
    <row r="6" spans="1:10" ht="33.75" x14ac:dyDescent="0.25">
      <c r="A6" s="55" t="s">
        <v>13</v>
      </c>
      <c r="B6" s="325"/>
      <c r="C6" s="56" t="s">
        <v>329</v>
      </c>
      <c r="D6" s="56" t="s">
        <v>329</v>
      </c>
      <c r="E6" s="56" t="s">
        <v>8</v>
      </c>
      <c r="F6" s="55" t="s">
        <v>61</v>
      </c>
      <c r="G6" s="41">
        <v>1</v>
      </c>
      <c r="H6" s="210"/>
      <c r="I6" s="121">
        <f t="shared" si="0"/>
        <v>0</v>
      </c>
      <c r="J6" s="56" t="s">
        <v>328</v>
      </c>
    </row>
    <row r="7" spans="1:10" x14ac:dyDescent="0.25">
      <c r="A7" s="55" t="s">
        <v>64</v>
      </c>
      <c r="B7" s="325" t="s">
        <v>327</v>
      </c>
      <c r="C7" s="56" t="s">
        <v>326</v>
      </c>
      <c r="D7" s="56" t="s">
        <v>130</v>
      </c>
      <c r="E7" s="56" t="s">
        <v>8</v>
      </c>
      <c r="F7" s="55" t="s">
        <v>61</v>
      </c>
      <c r="G7" s="41">
        <v>1</v>
      </c>
      <c r="H7" s="210"/>
      <c r="I7" s="121">
        <f t="shared" si="0"/>
        <v>0</v>
      </c>
      <c r="J7" s="56"/>
    </row>
    <row r="8" spans="1:10" ht="15" customHeight="1" x14ac:dyDescent="0.25">
      <c r="A8" s="55" t="s">
        <v>65</v>
      </c>
      <c r="B8" s="325"/>
      <c r="C8" s="56"/>
      <c r="D8" s="56" t="s">
        <v>127</v>
      </c>
      <c r="E8" s="56" t="s">
        <v>324</v>
      </c>
      <c r="F8" s="55" t="s">
        <v>61</v>
      </c>
      <c r="G8" s="41">
        <v>1</v>
      </c>
      <c r="H8" s="210"/>
      <c r="I8" s="121">
        <f t="shared" si="0"/>
        <v>0</v>
      </c>
      <c r="J8" s="56"/>
    </row>
    <row r="9" spans="1:10" ht="22.5" x14ac:dyDescent="0.25">
      <c r="A9" s="55" t="s">
        <v>66</v>
      </c>
      <c r="B9" s="325"/>
      <c r="C9" s="56"/>
      <c r="D9" s="56" t="s">
        <v>125</v>
      </c>
      <c r="E9" s="56" t="s">
        <v>124</v>
      </c>
      <c r="F9" s="55" t="s">
        <v>61</v>
      </c>
      <c r="G9" s="41">
        <v>1</v>
      </c>
      <c r="H9" s="210"/>
      <c r="I9" s="121">
        <f t="shared" si="0"/>
        <v>0</v>
      </c>
      <c r="J9" s="56"/>
    </row>
    <row r="10" spans="1:10" x14ac:dyDescent="0.25">
      <c r="A10" s="55" t="s">
        <v>67</v>
      </c>
      <c r="B10" s="325"/>
      <c r="C10" s="56"/>
      <c r="D10" s="56" t="s">
        <v>129</v>
      </c>
      <c r="E10" s="56" t="s">
        <v>128</v>
      </c>
      <c r="F10" s="195" t="s">
        <v>61</v>
      </c>
      <c r="G10" s="41">
        <v>1</v>
      </c>
      <c r="H10" s="210"/>
      <c r="I10" s="121">
        <f t="shared" si="0"/>
        <v>0</v>
      </c>
      <c r="J10" s="56"/>
    </row>
    <row r="11" spans="1:10" x14ac:dyDescent="0.25">
      <c r="A11" s="55" t="s">
        <v>68</v>
      </c>
      <c r="B11" s="325" t="s">
        <v>432</v>
      </c>
      <c r="C11" s="84" t="s">
        <v>433</v>
      </c>
      <c r="D11" s="56"/>
      <c r="E11" s="56" t="s">
        <v>8</v>
      </c>
      <c r="F11" s="55" t="s">
        <v>61</v>
      </c>
      <c r="G11" s="41">
        <v>2</v>
      </c>
      <c r="H11" s="210"/>
      <c r="I11" s="121">
        <f t="shared" si="0"/>
        <v>0</v>
      </c>
      <c r="J11" s="36"/>
    </row>
    <row r="12" spans="1:10" ht="25.5" customHeight="1" x14ac:dyDescent="0.25">
      <c r="A12" s="55" t="s">
        <v>16</v>
      </c>
      <c r="B12" s="325"/>
      <c r="C12" s="84" t="s">
        <v>434</v>
      </c>
      <c r="D12" s="56"/>
      <c r="E12" s="56" t="s">
        <v>128</v>
      </c>
      <c r="F12" s="55" t="s">
        <v>61</v>
      </c>
      <c r="G12" s="41">
        <v>1</v>
      </c>
      <c r="H12" s="210"/>
      <c r="I12" s="121">
        <f t="shared" si="0"/>
        <v>0</v>
      </c>
      <c r="J12" s="36"/>
    </row>
    <row r="13" spans="1:10" ht="22.5" x14ac:dyDescent="0.25">
      <c r="A13" s="55" t="s">
        <v>19</v>
      </c>
      <c r="B13" s="325"/>
      <c r="C13" s="84" t="s">
        <v>435</v>
      </c>
      <c r="D13" s="56"/>
      <c r="E13" s="56" t="s">
        <v>124</v>
      </c>
      <c r="F13" s="55" t="s">
        <v>61</v>
      </c>
      <c r="G13" s="41">
        <v>1</v>
      </c>
      <c r="H13" s="210"/>
      <c r="I13" s="121">
        <f t="shared" si="0"/>
        <v>0</v>
      </c>
      <c r="J13" s="36"/>
    </row>
    <row r="14" spans="1:10" ht="25.5" customHeight="1" x14ac:dyDescent="0.25">
      <c r="A14" s="55" t="s">
        <v>22</v>
      </c>
      <c r="B14" s="325"/>
      <c r="C14" s="84" t="s">
        <v>436</v>
      </c>
      <c r="D14" s="56"/>
      <c r="E14" s="56" t="s">
        <v>126</v>
      </c>
      <c r="F14" s="55" t="s">
        <v>61</v>
      </c>
      <c r="G14" s="41">
        <v>1</v>
      </c>
      <c r="H14" s="344"/>
      <c r="I14" s="121">
        <f t="shared" si="0"/>
        <v>0</v>
      </c>
      <c r="J14" s="36"/>
    </row>
    <row r="15" spans="1:10" x14ac:dyDescent="0.25">
      <c r="A15" s="326" t="s">
        <v>62</v>
      </c>
      <c r="B15" s="326"/>
      <c r="C15" s="326"/>
      <c r="D15" s="326"/>
      <c r="E15" s="326"/>
      <c r="F15" s="326"/>
      <c r="G15" s="326"/>
      <c r="H15" s="326"/>
      <c r="I15" s="122">
        <f>SUM(I3:I14)</f>
        <v>0</v>
      </c>
      <c r="J15" s="36"/>
    </row>
    <row r="23" spans="8:9" x14ac:dyDescent="0.25">
      <c r="H23" s="75"/>
      <c r="I23" s="75"/>
    </row>
    <row r="24" spans="8:9" x14ac:dyDescent="0.25">
      <c r="H24" s="75"/>
      <c r="I24" s="75"/>
    </row>
    <row r="25" spans="8:9" x14ac:dyDescent="0.25">
      <c r="H25" s="10"/>
      <c r="I25" s="10"/>
    </row>
    <row r="26" spans="8:9" x14ac:dyDescent="0.25">
      <c r="H26" s="10"/>
      <c r="I26" s="10"/>
    </row>
    <row r="27" spans="8:9" x14ac:dyDescent="0.25">
      <c r="H27" s="10"/>
      <c r="I27" s="10"/>
    </row>
    <row r="28" spans="8:9" x14ac:dyDescent="0.25">
      <c r="H28" s="10"/>
      <c r="I28" s="10"/>
    </row>
    <row r="29" spans="8:9" x14ac:dyDescent="0.25">
      <c r="H29" s="10"/>
      <c r="I29" s="10"/>
    </row>
    <row r="30" spans="8:9" x14ac:dyDescent="0.25">
      <c r="H30" s="10"/>
      <c r="I30" s="10"/>
    </row>
    <row r="31" spans="8:9" x14ac:dyDescent="0.25">
      <c r="H31" s="76"/>
      <c r="I31" s="76"/>
    </row>
    <row r="35" spans="8:9" x14ac:dyDescent="0.25">
      <c r="H35" s="77"/>
      <c r="I35" s="77"/>
    </row>
    <row r="36" spans="8:9" x14ac:dyDescent="0.25">
      <c r="H36" s="77"/>
      <c r="I36" s="77"/>
    </row>
    <row r="37" spans="8:9" x14ac:dyDescent="0.25">
      <c r="H37" s="77"/>
      <c r="I37" s="77"/>
    </row>
    <row r="38" spans="8:9" x14ac:dyDescent="0.25">
      <c r="H38" s="77"/>
      <c r="I38" s="77"/>
    </row>
    <row r="39" spans="8:9" x14ac:dyDescent="0.25">
      <c r="H39" s="77"/>
      <c r="I39" s="77"/>
    </row>
    <row r="40" spans="8:9" x14ac:dyDescent="0.25">
      <c r="H40" s="77"/>
      <c r="I40" s="77"/>
    </row>
    <row r="41" spans="8:9" x14ac:dyDescent="0.25">
      <c r="H41" s="77"/>
      <c r="I41" s="77"/>
    </row>
    <row r="42" spans="8:9" x14ac:dyDescent="0.25">
      <c r="H42" s="77"/>
      <c r="I42" s="77"/>
    </row>
    <row r="43" spans="8:9" x14ac:dyDescent="0.25">
      <c r="H43" s="77"/>
      <c r="I43" s="77"/>
    </row>
  </sheetData>
  <mergeCells count="5">
    <mergeCell ref="A1:J1"/>
    <mergeCell ref="B3:B6"/>
    <mergeCell ref="B7:B10"/>
    <mergeCell ref="B11:B14"/>
    <mergeCell ref="A15:H15"/>
  </mergeCells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85A6-A383-4C31-9BFD-9B1768010453}">
  <dimension ref="A1:K30"/>
  <sheetViews>
    <sheetView view="pageBreakPreview" zoomScaleNormal="100" zoomScaleSheetLayoutView="100" workbookViewId="0">
      <selection activeCell="H29" sqref="H29"/>
    </sheetView>
  </sheetViews>
  <sheetFormatPr defaultColWidth="8.85546875" defaultRowHeight="15.75" x14ac:dyDescent="0.25"/>
  <cols>
    <col min="1" max="1" width="4" style="57" customWidth="1"/>
    <col min="2" max="2" width="22.28515625" style="57" customWidth="1"/>
    <col min="3" max="3" width="12.140625" style="57" customWidth="1"/>
    <col min="4" max="4" width="11.28515625" style="57" customWidth="1"/>
    <col min="5" max="5" width="13.140625" style="57" customWidth="1"/>
    <col min="6" max="6" width="10.28515625" style="57" customWidth="1"/>
    <col min="7" max="7" width="5.7109375" style="57" customWidth="1"/>
    <col min="8" max="8" width="12.85546875" style="57" customWidth="1"/>
    <col min="9" max="9" width="11.85546875" style="207" customWidth="1"/>
    <col min="10" max="10" width="16.42578125" style="57" customWidth="1"/>
    <col min="11" max="16384" width="8.85546875" style="57"/>
  </cols>
  <sheetData>
    <row r="1" spans="1:10" ht="15.6" customHeight="1" x14ac:dyDescent="0.25">
      <c r="A1" s="234" t="s">
        <v>378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38.25" x14ac:dyDescent="0.25">
      <c r="A2" s="50" t="s">
        <v>0</v>
      </c>
      <c r="B2" s="133" t="s">
        <v>1</v>
      </c>
      <c r="C2" s="133" t="s">
        <v>2</v>
      </c>
      <c r="D2" s="61" t="s">
        <v>3</v>
      </c>
      <c r="E2" s="133" t="s">
        <v>4</v>
      </c>
      <c r="F2" s="133" t="s">
        <v>58</v>
      </c>
      <c r="G2" s="35" t="s">
        <v>59</v>
      </c>
      <c r="H2" s="196" t="s">
        <v>222</v>
      </c>
      <c r="I2" s="206" t="s">
        <v>221</v>
      </c>
      <c r="J2" s="35" t="s">
        <v>60</v>
      </c>
    </row>
    <row r="3" spans="1:10" ht="39" customHeight="1" x14ac:dyDescent="0.2">
      <c r="A3" s="16" t="s">
        <v>5</v>
      </c>
      <c r="B3" s="59" t="s">
        <v>377</v>
      </c>
      <c r="C3" s="1" t="s">
        <v>376</v>
      </c>
      <c r="D3" s="125"/>
      <c r="E3" s="13"/>
      <c r="F3" s="14" t="s">
        <v>61</v>
      </c>
      <c r="G3" s="50">
        <v>2</v>
      </c>
      <c r="H3" s="208"/>
      <c r="I3" s="120">
        <f>G3*H3</f>
        <v>0</v>
      </c>
      <c r="J3" s="3"/>
    </row>
    <row r="4" spans="1:10" ht="46.5" customHeight="1" x14ac:dyDescent="0.2">
      <c r="A4" s="16" t="s">
        <v>9</v>
      </c>
      <c r="B4" s="333" t="s">
        <v>146</v>
      </c>
      <c r="C4" s="1">
        <v>44973508</v>
      </c>
      <c r="D4" s="125"/>
      <c r="E4" s="13" t="s">
        <v>375</v>
      </c>
      <c r="F4" s="14" t="s">
        <v>61</v>
      </c>
      <c r="G4" s="50">
        <v>1</v>
      </c>
      <c r="H4" s="208"/>
      <c r="I4" s="120">
        <f t="shared" ref="I4:I29" si="0">G4*H4</f>
        <v>0</v>
      </c>
      <c r="J4" s="3"/>
    </row>
    <row r="5" spans="1:10" ht="14.45" customHeight="1" x14ac:dyDescent="0.2">
      <c r="A5" s="16" t="s">
        <v>11</v>
      </c>
      <c r="B5" s="334"/>
      <c r="C5" s="1">
        <v>44469706</v>
      </c>
      <c r="D5" s="125"/>
      <c r="E5" s="13" t="s">
        <v>128</v>
      </c>
      <c r="F5" s="14" t="s">
        <v>61</v>
      </c>
      <c r="G5" s="50">
        <v>2</v>
      </c>
      <c r="H5" s="208"/>
      <c r="I5" s="120">
        <f t="shared" si="0"/>
        <v>0</v>
      </c>
      <c r="J5" s="3"/>
    </row>
    <row r="6" spans="1:10" ht="14.45" customHeight="1" x14ac:dyDescent="0.2">
      <c r="A6" s="16" t="s">
        <v>13</v>
      </c>
      <c r="B6" s="334"/>
      <c r="C6" s="1">
        <v>44469705</v>
      </c>
      <c r="D6" s="125"/>
      <c r="E6" s="13" t="s">
        <v>124</v>
      </c>
      <c r="F6" s="14" t="s">
        <v>61</v>
      </c>
      <c r="G6" s="50">
        <v>2</v>
      </c>
      <c r="H6" s="208"/>
      <c r="I6" s="120">
        <f t="shared" si="0"/>
        <v>0</v>
      </c>
      <c r="J6" s="3"/>
    </row>
    <row r="7" spans="1:10" ht="14.45" customHeight="1" x14ac:dyDescent="0.2">
      <c r="A7" s="16" t="s">
        <v>64</v>
      </c>
      <c r="B7" s="335"/>
      <c r="C7" s="1">
        <v>44469704</v>
      </c>
      <c r="D7" s="125"/>
      <c r="E7" s="13" t="s">
        <v>126</v>
      </c>
      <c r="F7" s="14" t="s">
        <v>61</v>
      </c>
      <c r="G7" s="50">
        <v>2</v>
      </c>
      <c r="H7" s="208"/>
      <c r="I7" s="120">
        <f t="shared" si="0"/>
        <v>0</v>
      </c>
      <c r="J7" s="3"/>
    </row>
    <row r="8" spans="1:10" ht="14.45" customHeight="1" x14ac:dyDescent="0.2">
      <c r="A8" s="16" t="s">
        <v>65</v>
      </c>
      <c r="B8" s="59" t="s">
        <v>374</v>
      </c>
      <c r="C8" s="1" t="s">
        <v>373</v>
      </c>
      <c r="D8" s="125" t="s">
        <v>372</v>
      </c>
      <c r="E8" s="13" t="s">
        <v>310</v>
      </c>
      <c r="F8" s="14" t="s">
        <v>61</v>
      </c>
      <c r="G8" s="50">
        <v>2</v>
      </c>
      <c r="H8" s="208"/>
      <c r="I8" s="120">
        <f t="shared" si="0"/>
        <v>0</v>
      </c>
      <c r="J8" s="3"/>
    </row>
    <row r="9" spans="1:10" ht="14.45" customHeight="1" x14ac:dyDescent="0.2">
      <c r="A9" s="16" t="s">
        <v>66</v>
      </c>
      <c r="B9" s="336" t="s">
        <v>371</v>
      </c>
      <c r="C9" s="1"/>
      <c r="D9" s="32">
        <v>343</v>
      </c>
      <c r="E9" s="34" t="s">
        <v>370</v>
      </c>
      <c r="F9" s="33" t="s">
        <v>87</v>
      </c>
      <c r="G9" s="50">
        <v>1</v>
      </c>
      <c r="H9" s="208"/>
      <c r="I9" s="120">
        <f t="shared" si="0"/>
        <v>0</v>
      </c>
      <c r="J9" s="3"/>
    </row>
    <row r="10" spans="1:10" ht="14.45" customHeight="1" x14ac:dyDescent="0.2">
      <c r="A10" s="16" t="s">
        <v>67</v>
      </c>
      <c r="B10" s="318"/>
      <c r="C10" s="1"/>
      <c r="D10" s="125">
        <v>338</v>
      </c>
      <c r="E10" s="13" t="s">
        <v>43</v>
      </c>
      <c r="F10" s="14" t="s">
        <v>87</v>
      </c>
      <c r="G10" s="50">
        <v>2</v>
      </c>
      <c r="H10" s="208"/>
      <c r="I10" s="120">
        <f t="shared" si="0"/>
        <v>0</v>
      </c>
      <c r="J10" s="3"/>
    </row>
    <row r="11" spans="1:10" ht="15" customHeight="1" x14ac:dyDescent="0.2">
      <c r="A11" s="16" t="s">
        <v>68</v>
      </c>
      <c r="B11" s="131" t="s">
        <v>369</v>
      </c>
      <c r="C11" s="125" t="s">
        <v>368</v>
      </c>
      <c r="D11" s="125"/>
      <c r="E11" s="13" t="s">
        <v>43</v>
      </c>
      <c r="F11" s="14" t="s">
        <v>87</v>
      </c>
      <c r="G11" s="50">
        <v>1</v>
      </c>
      <c r="H11" s="208"/>
      <c r="I11" s="120">
        <f t="shared" si="0"/>
        <v>0</v>
      </c>
      <c r="J11" s="3"/>
    </row>
    <row r="12" spans="1:10" ht="14.45" customHeight="1" x14ac:dyDescent="0.2">
      <c r="A12" s="16">
        <v>10</v>
      </c>
      <c r="B12" s="333" t="s">
        <v>367</v>
      </c>
      <c r="C12" s="1" t="s">
        <v>366</v>
      </c>
      <c r="D12" s="125" t="s">
        <v>365</v>
      </c>
      <c r="E12" s="13" t="s">
        <v>341</v>
      </c>
      <c r="F12" s="14" t="s">
        <v>87</v>
      </c>
      <c r="G12" s="50">
        <v>1</v>
      </c>
      <c r="H12" s="209"/>
      <c r="I12" s="120">
        <f t="shared" si="0"/>
        <v>0</v>
      </c>
      <c r="J12" s="3"/>
    </row>
    <row r="13" spans="1:10" ht="14.45" customHeight="1" x14ac:dyDescent="0.2">
      <c r="A13" s="16">
        <v>11</v>
      </c>
      <c r="B13" s="335"/>
      <c r="C13" s="1" t="s">
        <v>322</v>
      </c>
      <c r="D13" s="125" t="s">
        <v>364</v>
      </c>
      <c r="E13" s="13" t="s">
        <v>43</v>
      </c>
      <c r="F13" s="14" t="s">
        <v>87</v>
      </c>
      <c r="G13" s="50">
        <v>2</v>
      </c>
      <c r="H13" s="209"/>
      <c r="I13" s="120">
        <f t="shared" si="0"/>
        <v>0</v>
      </c>
      <c r="J13" s="3"/>
    </row>
    <row r="14" spans="1:10" ht="14.45" customHeight="1" x14ac:dyDescent="0.2">
      <c r="A14" s="16">
        <v>12</v>
      </c>
      <c r="B14" s="59" t="s">
        <v>363</v>
      </c>
      <c r="C14" s="1" t="s">
        <v>339</v>
      </c>
      <c r="D14" s="125"/>
      <c r="E14" s="13" t="s">
        <v>310</v>
      </c>
      <c r="F14" s="14" t="s">
        <v>87</v>
      </c>
      <c r="G14" s="50">
        <v>1</v>
      </c>
      <c r="H14" s="209"/>
      <c r="I14" s="120">
        <f t="shared" si="0"/>
        <v>0</v>
      </c>
      <c r="J14" s="3"/>
    </row>
    <row r="15" spans="1:10" ht="38.450000000000003" customHeight="1" x14ac:dyDescent="0.2">
      <c r="A15" s="16">
        <v>13</v>
      </c>
      <c r="B15" s="131" t="s">
        <v>362</v>
      </c>
      <c r="C15" s="1" t="s">
        <v>325</v>
      </c>
      <c r="D15" s="125" t="s">
        <v>150</v>
      </c>
      <c r="E15" s="13" t="s">
        <v>341</v>
      </c>
      <c r="F15" s="14" t="s">
        <v>87</v>
      </c>
      <c r="G15" s="50">
        <v>1</v>
      </c>
      <c r="H15" s="209"/>
      <c r="I15" s="120">
        <f t="shared" si="0"/>
        <v>0</v>
      </c>
      <c r="J15" s="13" t="s">
        <v>360</v>
      </c>
    </row>
    <row r="16" spans="1:10" ht="36" customHeight="1" x14ac:dyDescent="0.2">
      <c r="A16" s="16">
        <v>14</v>
      </c>
      <c r="B16" s="131" t="s">
        <v>361</v>
      </c>
      <c r="C16" s="1" t="s">
        <v>325</v>
      </c>
      <c r="D16" s="125" t="s">
        <v>150</v>
      </c>
      <c r="E16" s="13" t="s">
        <v>341</v>
      </c>
      <c r="F16" s="14" t="s">
        <v>87</v>
      </c>
      <c r="G16" s="50">
        <v>1</v>
      </c>
      <c r="H16" s="209"/>
      <c r="I16" s="120">
        <f t="shared" si="0"/>
        <v>0</v>
      </c>
      <c r="J16" s="13" t="s">
        <v>360</v>
      </c>
    </row>
    <row r="17" spans="1:11" ht="36.75" customHeight="1" x14ac:dyDescent="0.2">
      <c r="A17" s="16">
        <v>15</v>
      </c>
      <c r="B17" s="59" t="s">
        <v>250</v>
      </c>
      <c r="C17" s="1" t="s">
        <v>15</v>
      </c>
      <c r="D17" s="125" t="s">
        <v>359</v>
      </c>
      <c r="E17" s="13" t="s">
        <v>310</v>
      </c>
      <c r="F17" s="14" t="s">
        <v>87</v>
      </c>
      <c r="G17" s="50">
        <v>2</v>
      </c>
      <c r="H17" s="209"/>
      <c r="I17" s="120">
        <f t="shared" si="0"/>
        <v>0</v>
      </c>
      <c r="J17" s="3"/>
    </row>
    <row r="18" spans="1:11" ht="43.5" customHeight="1" x14ac:dyDescent="0.2">
      <c r="A18" s="16">
        <v>16</v>
      </c>
      <c r="B18" s="59" t="s">
        <v>358</v>
      </c>
      <c r="C18" s="136" t="s">
        <v>473</v>
      </c>
      <c r="D18" s="125"/>
      <c r="E18" s="13" t="s">
        <v>310</v>
      </c>
      <c r="F18" s="14" t="s">
        <v>87</v>
      </c>
      <c r="G18" s="50">
        <v>3</v>
      </c>
      <c r="H18" s="208"/>
      <c r="I18" s="120">
        <f t="shared" si="0"/>
        <v>0</v>
      </c>
      <c r="J18" s="3"/>
    </row>
    <row r="19" spans="1:11" ht="14.45" customHeight="1" x14ac:dyDescent="0.2">
      <c r="A19" s="16">
        <v>17</v>
      </c>
      <c r="B19" s="59" t="s">
        <v>357</v>
      </c>
      <c r="C19" s="1" t="s">
        <v>356</v>
      </c>
      <c r="D19" s="125"/>
      <c r="E19" s="13" t="s">
        <v>310</v>
      </c>
      <c r="F19" s="14" t="s">
        <v>61</v>
      </c>
      <c r="G19" s="50">
        <v>2</v>
      </c>
      <c r="H19" s="208"/>
      <c r="I19" s="120">
        <f t="shared" si="0"/>
        <v>0</v>
      </c>
      <c r="J19" s="3"/>
    </row>
    <row r="20" spans="1:11" ht="41.25" customHeight="1" x14ac:dyDescent="0.2">
      <c r="A20" s="16">
        <v>18</v>
      </c>
      <c r="B20" s="59" t="s">
        <v>355</v>
      </c>
      <c r="C20" s="1" t="s">
        <v>354</v>
      </c>
      <c r="D20" s="125"/>
      <c r="E20" s="13" t="s">
        <v>310</v>
      </c>
      <c r="F20" s="14" t="s">
        <v>87</v>
      </c>
      <c r="G20" s="50">
        <v>1</v>
      </c>
      <c r="H20" s="208"/>
      <c r="I20" s="120">
        <f t="shared" si="0"/>
        <v>0</v>
      </c>
      <c r="J20" s="3"/>
      <c r="K20" s="60"/>
    </row>
    <row r="21" spans="1:11" ht="14.45" customHeight="1" x14ac:dyDescent="0.2">
      <c r="A21" s="16">
        <v>19</v>
      </c>
      <c r="B21" s="327" t="s">
        <v>353</v>
      </c>
      <c r="C21" s="1"/>
      <c r="D21" s="125" t="s">
        <v>352</v>
      </c>
      <c r="E21" s="13" t="s">
        <v>8</v>
      </c>
      <c r="F21" s="14" t="s">
        <v>87</v>
      </c>
      <c r="G21" s="50">
        <v>1</v>
      </c>
      <c r="H21" s="209"/>
      <c r="I21" s="120">
        <f t="shared" si="0"/>
        <v>0</v>
      </c>
      <c r="J21" s="3"/>
    </row>
    <row r="22" spans="1:11" ht="14.45" customHeight="1" x14ac:dyDescent="0.2">
      <c r="A22" s="16">
        <v>20</v>
      </c>
      <c r="B22" s="328"/>
      <c r="C22" s="1"/>
      <c r="D22" s="125" t="s">
        <v>351</v>
      </c>
      <c r="E22" s="330" t="s">
        <v>26</v>
      </c>
      <c r="F22" s="14" t="s">
        <v>87</v>
      </c>
      <c r="G22" s="50">
        <v>1</v>
      </c>
      <c r="H22" s="209"/>
      <c r="I22" s="120">
        <f t="shared" si="0"/>
        <v>0</v>
      </c>
      <c r="J22" s="3"/>
    </row>
    <row r="23" spans="1:11" ht="14.45" customHeight="1" x14ac:dyDescent="0.2">
      <c r="A23" s="16">
        <v>21</v>
      </c>
      <c r="B23" s="328"/>
      <c r="C23" s="1"/>
      <c r="D23" s="125" t="s">
        <v>350</v>
      </c>
      <c r="E23" s="331"/>
      <c r="F23" s="14" t="s">
        <v>87</v>
      </c>
      <c r="G23" s="50">
        <v>1</v>
      </c>
      <c r="H23" s="209"/>
      <c r="I23" s="120">
        <f t="shared" si="0"/>
        <v>0</v>
      </c>
      <c r="J23" s="3"/>
    </row>
    <row r="24" spans="1:11" ht="14.45" customHeight="1" x14ac:dyDescent="0.2">
      <c r="A24" s="16">
        <v>22</v>
      </c>
      <c r="B24" s="329"/>
      <c r="C24" s="1"/>
      <c r="D24" s="125" t="s">
        <v>349</v>
      </c>
      <c r="E24" s="332"/>
      <c r="F24" s="14" t="s">
        <v>87</v>
      </c>
      <c r="G24" s="50">
        <v>1</v>
      </c>
      <c r="H24" s="209"/>
      <c r="I24" s="120">
        <f t="shared" si="0"/>
        <v>0</v>
      </c>
      <c r="J24" s="3"/>
    </row>
    <row r="25" spans="1:11" ht="14.45" customHeight="1" x14ac:dyDescent="0.2">
      <c r="A25" s="16">
        <v>23</v>
      </c>
      <c r="B25" s="132" t="s">
        <v>348</v>
      </c>
      <c r="C25" s="1" t="s">
        <v>347</v>
      </c>
      <c r="D25" s="125"/>
      <c r="E25" s="134"/>
      <c r="F25" s="14" t="s">
        <v>61</v>
      </c>
      <c r="G25" s="50">
        <v>2</v>
      </c>
      <c r="H25" s="209"/>
      <c r="I25" s="120">
        <f t="shared" si="0"/>
        <v>0</v>
      </c>
      <c r="J25" s="3"/>
    </row>
    <row r="26" spans="1:11" ht="14.45" customHeight="1" x14ac:dyDescent="0.2">
      <c r="A26" s="16">
        <v>24</v>
      </c>
      <c r="B26" s="327" t="s">
        <v>346</v>
      </c>
      <c r="C26" s="1" t="s">
        <v>343</v>
      </c>
      <c r="D26" s="125" t="s">
        <v>345</v>
      </c>
      <c r="E26" s="13" t="s">
        <v>344</v>
      </c>
      <c r="F26" s="14" t="s">
        <v>87</v>
      </c>
      <c r="G26" s="50">
        <v>1</v>
      </c>
      <c r="H26" s="209"/>
      <c r="I26" s="120">
        <f t="shared" si="0"/>
        <v>0</v>
      </c>
      <c r="J26" s="3"/>
    </row>
    <row r="27" spans="1:11" ht="14.45" customHeight="1" x14ac:dyDescent="0.2">
      <c r="A27" s="16">
        <v>24</v>
      </c>
      <c r="B27" s="329"/>
      <c r="C27" s="1" t="s">
        <v>343</v>
      </c>
      <c r="D27" s="125" t="s">
        <v>342</v>
      </c>
      <c r="E27" s="13" t="s">
        <v>341</v>
      </c>
      <c r="F27" s="14" t="s">
        <v>87</v>
      </c>
      <c r="G27" s="50">
        <v>1</v>
      </c>
      <c r="H27" s="209"/>
      <c r="I27" s="120">
        <f t="shared" si="0"/>
        <v>0</v>
      </c>
      <c r="J27" s="3"/>
      <c r="K27" s="60"/>
    </row>
    <row r="28" spans="1:11" ht="15.75" customHeight="1" x14ac:dyDescent="0.2">
      <c r="A28" s="16">
        <v>26</v>
      </c>
      <c r="B28" s="59" t="s">
        <v>340</v>
      </c>
      <c r="C28" s="1" t="s">
        <v>339</v>
      </c>
      <c r="D28" s="125"/>
      <c r="E28" s="13" t="s">
        <v>310</v>
      </c>
      <c r="F28" s="14" t="s">
        <v>87</v>
      </c>
      <c r="G28" s="50">
        <v>1</v>
      </c>
      <c r="H28" s="209"/>
      <c r="I28" s="120">
        <f t="shared" si="0"/>
        <v>0</v>
      </c>
      <c r="J28" s="3"/>
    </row>
    <row r="29" spans="1:11" x14ac:dyDescent="0.2">
      <c r="A29" s="16">
        <v>27</v>
      </c>
      <c r="B29" s="59" t="s">
        <v>338</v>
      </c>
      <c r="C29" s="1"/>
      <c r="D29" s="125"/>
      <c r="E29" s="13" t="s">
        <v>43</v>
      </c>
      <c r="F29" s="14" t="s">
        <v>87</v>
      </c>
      <c r="G29" s="50">
        <v>1</v>
      </c>
      <c r="H29" s="209"/>
      <c r="I29" s="120">
        <f t="shared" si="0"/>
        <v>0</v>
      </c>
      <c r="J29" s="3"/>
    </row>
    <row r="30" spans="1:11" x14ac:dyDescent="0.2">
      <c r="A30" s="315" t="s">
        <v>62</v>
      </c>
      <c r="B30" s="315"/>
      <c r="C30" s="315"/>
      <c r="D30" s="315"/>
      <c r="E30" s="315"/>
      <c r="F30" s="315"/>
      <c r="G30" s="315"/>
      <c r="H30" s="315"/>
      <c r="I30" s="101">
        <f>SUM(I3:I29)</f>
        <v>0</v>
      </c>
      <c r="J30" s="3"/>
    </row>
  </sheetData>
  <mergeCells count="8">
    <mergeCell ref="B21:B24"/>
    <mergeCell ref="E22:E24"/>
    <mergeCell ref="B26:B27"/>
    <mergeCell ref="A30:H30"/>
    <mergeCell ref="A1:J1"/>
    <mergeCell ref="B4:B7"/>
    <mergeCell ref="B9:B10"/>
    <mergeCell ref="B12:B13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5</vt:i4>
      </vt:variant>
    </vt:vector>
  </HeadingPairs>
  <TitlesOfParts>
    <vt:vector size="14" baseType="lpstr">
      <vt:lpstr>Zestawienie</vt:lpstr>
      <vt:lpstr>Dz</vt:lpstr>
      <vt:lpstr>I-12</vt:lpstr>
      <vt:lpstr>I-13</vt:lpstr>
      <vt:lpstr>K-11</vt:lpstr>
      <vt:lpstr>K-12</vt:lpstr>
      <vt:lpstr>K-13</vt:lpstr>
      <vt:lpstr>K-14</vt:lpstr>
      <vt:lpstr>K-15</vt:lpstr>
      <vt:lpstr>'I-12'!__xlnm._FilterDatabase</vt:lpstr>
      <vt:lpstr>Dz!Obszar_wydruku</vt:lpstr>
      <vt:lpstr>'I-12'!Obszar_wydruku</vt:lpstr>
      <vt:lpstr>Zestawienie!Obszar_wydruku</vt:lpstr>
      <vt:lpstr>'I-12'!x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</dc:creator>
  <cp:lastModifiedBy>ZP</cp:lastModifiedBy>
  <dcterms:created xsi:type="dcterms:W3CDTF">2018-03-07T09:00:48Z</dcterms:created>
  <dcterms:modified xsi:type="dcterms:W3CDTF">2022-09-15T12:00:08Z</dcterms:modified>
</cp:coreProperties>
</file>